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480c6d6bcec83c1/Documents/New web site/"/>
    </mc:Choice>
  </mc:AlternateContent>
  <xr:revisionPtr revIDLastSave="0" documentId="8_{4E3605A8-AEAB-436F-BF4D-0F730E9A1F86}" xr6:coauthVersionLast="47" xr6:coauthVersionMax="47" xr10:uidLastSave="{00000000-0000-0000-0000-000000000000}"/>
  <bookViews>
    <workbookView xWindow="-120" yWindow="-120" windowWidth="25440" windowHeight="15390" firstSheet="2" activeTab="2" xr2:uid="{00000000-000D-0000-FFFF-FFFF00000000}"/>
  </bookViews>
  <sheets>
    <sheet name="Help" sheetId="5" r:id="rId1"/>
    <sheet name="Guidance Notes" sheetId="6" r:id="rId2"/>
    <sheet name="Attendance" sheetId="1" r:id="rId3"/>
    <sheet name="Rally Return" sheetId="2" r:id="rId4"/>
    <sheet name="Expenses" sheetId="7" r:id="rId5"/>
    <sheet name="Monies Received" sheetId="4" r:id="rId6"/>
  </sheets>
  <definedNames>
    <definedName name="_xlnm.Print_Area" localSheetId="2">Attendance!$A$1:$R$310</definedName>
    <definedName name="_xlnm.Print_Area" localSheetId="4">Expenses!$A$1:$I$151</definedName>
    <definedName name="_xlnm.Print_Area" localSheetId="1">'Guidance Notes'!$A$1:$C$53</definedName>
    <definedName name="_xlnm.Print_Area" localSheetId="0">Help!$A$1:$N$161</definedName>
    <definedName name="_xlnm.Print_Area" localSheetId="5">'Monies Received'!$A$1:$N$304</definedName>
    <definedName name="_xlnm.Print_Area" localSheetId="3">'Rally Return'!$A$1:$O$35</definedName>
    <definedName name="_xlnm.Print_Titles" localSheetId="2">Attendance!$1:$8</definedName>
    <definedName name="_xlnm.Print_Titles" localSheetId="4">Expenses!$1:$6</definedName>
  </definedNames>
  <calcPr calcId="181029" iterateDelta="0"/>
</workbook>
</file>

<file path=xl/calcChain.xml><?xml version="1.0" encoding="utf-8"?>
<calcChain xmlns="http://schemas.openxmlformats.org/spreadsheetml/2006/main">
  <c r="C2" i="2" l="1"/>
  <c r="F9" i="1"/>
  <c r="K136" i="4"/>
  <c r="K137" i="4"/>
  <c r="K138" i="4"/>
  <c r="K139" i="4"/>
  <c r="K140" i="4"/>
  <c r="K141" i="4"/>
  <c r="K142" i="4"/>
  <c r="K143" i="4"/>
  <c r="K144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10" i="4"/>
  <c r="N11" i="4"/>
  <c r="N12" i="4"/>
  <c r="N13" i="4"/>
  <c r="N14" i="4"/>
  <c r="N15" i="4"/>
  <c r="N9" i="4"/>
  <c r="E8" i="7"/>
  <c r="K8" i="7"/>
  <c r="F8" i="7"/>
  <c r="L8" i="7"/>
  <c r="M8" i="7"/>
  <c r="N8" i="7"/>
  <c r="O8" i="7"/>
  <c r="P8" i="7"/>
  <c r="Q8" i="7"/>
  <c r="K9" i="7"/>
  <c r="E9" i="7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M9" i="4"/>
  <c r="K10" i="4"/>
  <c r="K11" i="4"/>
  <c r="K12" i="4"/>
  <c r="K13" i="4"/>
  <c r="K14" i="4"/>
  <c r="K15" i="4"/>
  <c r="K16" i="4"/>
  <c r="K17" i="4"/>
  <c r="K18" i="4"/>
  <c r="K19" i="4"/>
  <c r="K20" i="4"/>
  <c r="K9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K22" i="4"/>
  <c r="H136" i="4"/>
  <c r="I136" i="4"/>
  <c r="J136" i="4"/>
  <c r="O136" i="4"/>
  <c r="I11" i="4"/>
  <c r="H11" i="4"/>
  <c r="J11" i="4"/>
  <c r="H10" i="4"/>
  <c r="I10" i="4"/>
  <c r="J10" i="4"/>
  <c r="J9" i="4"/>
  <c r="L9" i="4"/>
  <c r="H9" i="4"/>
  <c r="I9" i="4"/>
  <c r="H137" i="4"/>
  <c r="I137" i="4"/>
  <c r="J137" i="4"/>
  <c r="O137" i="4"/>
  <c r="H138" i="4"/>
  <c r="I138" i="4"/>
  <c r="J138" i="4"/>
  <c r="O138" i="4"/>
  <c r="H12" i="4"/>
  <c r="I12" i="4"/>
  <c r="J12" i="4"/>
  <c r="H13" i="4"/>
  <c r="I13" i="4"/>
  <c r="J13" i="4"/>
  <c r="H14" i="4"/>
  <c r="I14" i="4"/>
  <c r="J14" i="4"/>
  <c r="H15" i="4"/>
  <c r="I15" i="4"/>
  <c r="J15" i="4"/>
  <c r="H16" i="4"/>
  <c r="I16" i="4"/>
  <c r="J16" i="4"/>
  <c r="H17" i="4"/>
  <c r="I17" i="4"/>
  <c r="J17" i="4"/>
  <c r="H18" i="4"/>
  <c r="I18" i="4"/>
  <c r="J18" i="4"/>
  <c r="H19" i="4"/>
  <c r="I19" i="4"/>
  <c r="J19" i="4"/>
  <c r="H20" i="4"/>
  <c r="I20" i="4"/>
  <c r="J20" i="4"/>
  <c r="H21" i="4"/>
  <c r="I21" i="4"/>
  <c r="J21" i="4"/>
  <c r="K21" i="4"/>
  <c r="H22" i="4"/>
  <c r="I22" i="4"/>
  <c r="J22" i="4"/>
  <c r="H23" i="4"/>
  <c r="I23" i="4"/>
  <c r="J23" i="4"/>
  <c r="K23" i="4"/>
  <c r="H24" i="4"/>
  <c r="I24" i="4"/>
  <c r="J24" i="4"/>
  <c r="K24" i="4"/>
  <c r="H25" i="4"/>
  <c r="I25" i="4"/>
  <c r="J25" i="4"/>
  <c r="K25" i="4"/>
  <c r="H26" i="4"/>
  <c r="I26" i="4"/>
  <c r="J26" i="4"/>
  <c r="K26" i="4"/>
  <c r="H27" i="4"/>
  <c r="I27" i="4"/>
  <c r="J27" i="4"/>
  <c r="K27" i="4"/>
  <c r="H28" i="4"/>
  <c r="I28" i="4"/>
  <c r="J28" i="4"/>
  <c r="O28" i="4" s="1"/>
  <c r="K28" i="4"/>
  <c r="H29" i="4"/>
  <c r="I29" i="4"/>
  <c r="J29" i="4"/>
  <c r="K29" i="4"/>
  <c r="H30" i="4"/>
  <c r="I30" i="4"/>
  <c r="J30" i="4"/>
  <c r="K30" i="4"/>
  <c r="H31" i="4"/>
  <c r="I31" i="4"/>
  <c r="J31" i="4"/>
  <c r="K31" i="4"/>
  <c r="O31" i="4"/>
  <c r="H32" i="4"/>
  <c r="I32" i="4"/>
  <c r="J32" i="4"/>
  <c r="K32" i="4"/>
  <c r="O32" i="4"/>
  <c r="H33" i="4"/>
  <c r="I33" i="4"/>
  <c r="J33" i="4"/>
  <c r="K33" i="4"/>
  <c r="O33" i="4"/>
  <c r="H34" i="4"/>
  <c r="I34" i="4"/>
  <c r="J34" i="4"/>
  <c r="K34" i="4"/>
  <c r="O34" i="4"/>
  <c r="H35" i="4"/>
  <c r="I35" i="4"/>
  <c r="J35" i="4"/>
  <c r="K35" i="4"/>
  <c r="O35" i="4"/>
  <c r="H36" i="4"/>
  <c r="I36" i="4"/>
  <c r="J36" i="4"/>
  <c r="K36" i="4"/>
  <c r="O36" i="4"/>
  <c r="H37" i="4"/>
  <c r="I37" i="4"/>
  <c r="J37" i="4"/>
  <c r="K37" i="4"/>
  <c r="O37" i="4"/>
  <c r="H38" i="4"/>
  <c r="I38" i="4"/>
  <c r="J38" i="4"/>
  <c r="K38" i="4"/>
  <c r="O38" i="4"/>
  <c r="H39" i="4"/>
  <c r="I39" i="4"/>
  <c r="J39" i="4"/>
  <c r="K39" i="4"/>
  <c r="O39" i="4"/>
  <c r="H40" i="4"/>
  <c r="I40" i="4"/>
  <c r="J40" i="4"/>
  <c r="K40" i="4"/>
  <c r="O40" i="4"/>
  <c r="H41" i="4"/>
  <c r="I41" i="4"/>
  <c r="J41" i="4"/>
  <c r="K41" i="4"/>
  <c r="O41" i="4"/>
  <c r="H42" i="4"/>
  <c r="I42" i="4"/>
  <c r="J42" i="4"/>
  <c r="K42" i="4"/>
  <c r="O42" i="4"/>
  <c r="H43" i="4"/>
  <c r="I43" i="4"/>
  <c r="J43" i="4"/>
  <c r="K43" i="4"/>
  <c r="O43" i="4"/>
  <c r="H44" i="4"/>
  <c r="I44" i="4"/>
  <c r="J44" i="4"/>
  <c r="K44" i="4"/>
  <c r="O44" i="4"/>
  <c r="H45" i="4"/>
  <c r="I45" i="4"/>
  <c r="J45" i="4"/>
  <c r="K45" i="4"/>
  <c r="O45" i="4"/>
  <c r="H46" i="4"/>
  <c r="I46" i="4"/>
  <c r="J46" i="4"/>
  <c r="K46" i="4"/>
  <c r="O46" i="4"/>
  <c r="H47" i="4"/>
  <c r="I47" i="4"/>
  <c r="J47" i="4"/>
  <c r="K47" i="4"/>
  <c r="O47" i="4"/>
  <c r="H48" i="4"/>
  <c r="I48" i="4"/>
  <c r="J48" i="4"/>
  <c r="K48" i="4"/>
  <c r="O48" i="4"/>
  <c r="H49" i="4"/>
  <c r="I49" i="4"/>
  <c r="J49" i="4"/>
  <c r="K49" i="4"/>
  <c r="O49" i="4"/>
  <c r="H50" i="4"/>
  <c r="I50" i="4"/>
  <c r="J50" i="4"/>
  <c r="K50" i="4"/>
  <c r="O50" i="4"/>
  <c r="H51" i="4"/>
  <c r="I51" i="4"/>
  <c r="J51" i="4"/>
  <c r="K51" i="4"/>
  <c r="O51" i="4"/>
  <c r="H52" i="4"/>
  <c r="I52" i="4"/>
  <c r="J52" i="4"/>
  <c r="K52" i="4"/>
  <c r="O52" i="4"/>
  <c r="H53" i="4"/>
  <c r="I53" i="4"/>
  <c r="J53" i="4"/>
  <c r="K53" i="4"/>
  <c r="O53" i="4"/>
  <c r="H54" i="4"/>
  <c r="I54" i="4"/>
  <c r="J54" i="4"/>
  <c r="K54" i="4"/>
  <c r="O54" i="4"/>
  <c r="H55" i="4"/>
  <c r="I55" i="4"/>
  <c r="J55" i="4"/>
  <c r="K55" i="4"/>
  <c r="O55" i="4"/>
  <c r="H56" i="4"/>
  <c r="I56" i="4"/>
  <c r="J56" i="4"/>
  <c r="K56" i="4"/>
  <c r="O56" i="4"/>
  <c r="H57" i="4"/>
  <c r="I57" i="4"/>
  <c r="J57" i="4"/>
  <c r="K57" i="4"/>
  <c r="O57" i="4"/>
  <c r="H58" i="4"/>
  <c r="I58" i="4"/>
  <c r="J58" i="4"/>
  <c r="K58" i="4"/>
  <c r="O58" i="4"/>
  <c r="H59" i="4"/>
  <c r="I59" i="4"/>
  <c r="J59" i="4"/>
  <c r="K59" i="4"/>
  <c r="O59" i="4"/>
  <c r="H60" i="4"/>
  <c r="I60" i="4"/>
  <c r="J60" i="4"/>
  <c r="K60" i="4"/>
  <c r="O60" i="4"/>
  <c r="H61" i="4"/>
  <c r="I61" i="4"/>
  <c r="J61" i="4"/>
  <c r="K61" i="4"/>
  <c r="O61" i="4"/>
  <c r="H62" i="4"/>
  <c r="I62" i="4"/>
  <c r="J62" i="4"/>
  <c r="K62" i="4"/>
  <c r="O62" i="4"/>
  <c r="H63" i="4"/>
  <c r="I63" i="4"/>
  <c r="J63" i="4"/>
  <c r="K63" i="4"/>
  <c r="O63" i="4"/>
  <c r="H64" i="4"/>
  <c r="I64" i="4"/>
  <c r="J64" i="4"/>
  <c r="K64" i="4"/>
  <c r="O64" i="4"/>
  <c r="H65" i="4"/>
  <c r="I65" i="4"/>
  <c r="J65" i="4"/>
  <c r="K65" i="4"/>
  <c r="O65" i="4"/>
  <c r="H66" i="4"/>
  <c r="I66" i="4"/>
  <c r="J66" i="4"/>
  <c r="K66" i="4"/>
  <c r="O66" i="4"/>
  <c r="H67" i="4"/>
  <c r="I67" i="4"/>
  <c r="J67" i="4"/>
  <c r="K67" i="4"/>
  <c r="O67" i="4"/>
  <c r="H68" i="4"/>
  <c r="I68" i="4"/>
  <c r="J68" i="4"/>
  <c r="K68" i="4"/>
  <c r="O68" i="4"/>
  <c r="H69" i="4"/>
  <c r="I69" i="4"/>
  <c r="J69" i="4"/>
  <c r="K69" i="4"/>
  <c r="O69" i="4"/>
  <c r="H70" i="4"/>
  <c r="I70" i="4"/>
  <c r="J70" i="4"/>
  <c r="K70" i="4"/>
  <c r="O70" i="4"/>
  <c r="H71" i="4"/>
  <c r="I71" i="4"/>
  <c r="J71" i="4"/>
  <c r="K71" i="4"/>
  <c r="O71" i="4"/>
  <c r="H72" i="4"/>
  <c r="I72" i="4"/>
  <c r="J72" i="4"/>
  <c r="K72" i="4"/>
  <c r="O72" i="4"/>
  <c r="H73" i="4"/>
  <c r="I73" i="4"/>
  <c r="J73" i="4"/>
  <c r="K73" i="4"/>
  <c r="O73" i="4"/>
  <c r="H74" i="4"/>
  <c r="I74" i="4"/>
  <c r="J74" i="4"/>
  <c r="K74" i="4"/>
  <c r="O74" i="4"/>
  <c r="H75" i="4"/>
  <c r="I75" i="4"/>
  <c r="J75" i="4"/>
  <c r="K75" i="4"/>
  <c r="O75" i="4"/>
  <c r="H76" i="4"/>
  <c r="I76" i="4"/>
  <c r="J76" i="4"/>
  <c r="K76" i="4"/>
  <c r="O76" i="4"/>
  <c r="H77" i="4"/>
  <c r="I77" i="4"/>
  <c r="J77" i="4"/>
  <c r="K77" i="4"/>
  <c r="O77" i="4"/>
  <c r="H78" i="4"/>
  <c r="I78" i="4"/>
  <c r="J78" i="4"/>
  <c r="K78" i="4"/>
  <c r="O78" i="4"/>
  <c r="H79" i="4"/>
  <c r="I79" i="4"/>
  <c r="J79" i="4"/>
  <c r="K79" i="4"/>
  <c r="O79" i="4"/>
  <c r="H80" i="4"/>
  <c r="I80" i="4"/>
  <c r="J80" i="4"/>
  <c r="K80" i="4"/>
  <c r="O80" i="4"/>
  <c r="H81" i="4"/>
  <c r="I81" i="4"/>
  <c r="J81" i="4"/>
  <c r="K81" i="4"/>
  <c r="O81" i="4"/>
  <c r="H82" i="4"/>
  <c r="I82" i="4"/>
  <c r="J82" i="4"/>
  <c r="K82" i="4"/>
  <c r="O82" i="4"/>
  <c r="H83" i="4"/>
  <c r="I83" i="4"/>
  <c r="J83" i="4"/>
  <c r="K83" i="4"/>
  <c r="O83" i="4"/>
  <c r="H84" i="4"/>
  <c r="I84" i="4"/>
  <c r="J84" i="4"/>
  <c r="K84" i="4"/>
  <c r="O84" i="4"/>
  <c r="H85" i="4"/>
  <c r="I85" i="4"/>
  <c r="J85" i="4"/>
  <c r="K85" i="4"/>
  <c r="O85" i="4"/>
  <c r="H86" i="4"/>
  <c r="I86" i="4"/>
  <c r="J86" i="4"/>
  <c r="K86" i="4"/>
  <c r="O86" i="4"/>
  <c r="H87" i="4"/>
  <c r="I87" i="4"/>
  <c r="J87" i="4"/>
  <c r="K87" i="4"/>
  <c r="O87" i="4"/>
  <c r="H88" i="4"/>
  <c r="I88" i="4"/>
  <c r="J88" i="4"/>
  <c r="K88" i="4"/>
  <c r="O88" i="4"/>
  <c r="H89" i="4"/>
  <c r="I89" i="4"/>
  <c r="J89" i="4"/>
  <c r="K89" i="4"/>
  <c r="O89" i="4"/>
  <c r="H90" i="4"/>
  <c r="I90" i="4"/>
  <c r="J90" i="4"/>
  <c r="K90" i="4"/>
  <c r="O90" i="4"/>
  <c r="H91" i="4"/>
  <c r="I91" i="4"/>
  <c r="J91" i="4"/>
  <c r="K91" i="4"/>
  <c r="O91" i="4"/>
  <c r="H92" i="4"/>
  <c r="I92" i="4"/>
  <c r="J92" i="4"/>
  <c r="K92" i="4"/>
  <c r="O92" i="4"/>
  <c r="H93" i="4"/>
  <c r="I93" i="4"/>
  <c r="J93" i="4"/>
  <c r="K93" i="4"/>
  <c r="O93" i="4"/>
  <c r="H94" i="4"/>
  <c r="I94" i="4"/>
  <c r="J94" i="4"/>
  <c r="K94" i="4"/>
  <c r="O94" i="4"/>
  <c r="H95" i="4"/>
  <c r="I95" i="4"/>
  <c r="J95" i="4"/>
  <c r="K95" i="4"/>
  <c r="O95" i="4"/>
  <c r="H96" i="4"/>
  <c r="I96" i="4"/>
  <c r="J96" i="4"/>
  <c r="K96" i="4"/>
  <c r="O96" i="4"/>
  <c r="H97" i="4"/>
  <c r="I97" i="4"/>
  <c r="J97" i="4"/>
  <c r="K97" i="4"/>
  <c r="O97" i="4"/>
  <c r="H98" i="4"/>
  <c r="I98" i="4"/>
  <c r="J98" i="4"/>
  <c r="K98" i="4"/>
  <c r="O98" i="4"/>
  <c r="H99" i="4"/>
  <c r="I99" i="4"/>
  <c r="J99" i="4"/>
  <c r="K99" i="4"/>
  <c r="O99" i="4"/>
  <c r="H100" i="4"/>
  <c r="I100" i="4"/>
  <c r="J100" i="4"/>
  <c r="K100" i="4"/>
  <c r="O100" i="4"/>
  <c r="H101" i="4"/>
  <c r="I101" i="4"/>
  <c r="J101" i="4"/>
  <c r="K101" i="4"/>
  <c r="O101" i="4"/>
  <c r="H102" i="4"/>
  <c r="I102" i="4"/>
  <c r="J102" i="4"/>
  <c r="K102" i="4"/>
  <c r="O102" i="4"/>
  <c r="H103" i="4"/>
  <c r="I103" i="4"/>
  <c r="J103" i="4"/>
  <c r="K103" i="4"/>
  <c r="O103" i="4"/>
  <c r="H104" i="4"/>
  <c r="I104" i="4"/>
  <c r="J104" i="4"/>
  <c r="K104" i="4"/>
  <c r="O104" i="4"/>
  <c r="H105" i="4"/>
  <c r="I105" i="4"/>
  <c r="J105" i="4"/>
  <c r="K105" i="4"/>
  <c r="O105" i="4"/>
  <c r="H106" i="4"/>
  <c r="I106" i="4"/>
  <c r="J106" i="4"/>
  <c r="K106" i="4"/>
  <c r="O106" i="4"/>
  <c r="H107" i="4"/>
  <c r="I107" i="4"/>
  <c r="J107" i="4"/>
  <c r="K107" i="4"/>
  <c r="O107" i="4"/>
  <c r="H108" i="4"/>
  <c r="I108" i="4"/>
  <c r="J108" i="4"/>
  <c r="K108" i="4"/>
  <c r="O108" i="4"/>
  <c r="H109" i="4"/>
  <c r="I109" i="4"/>
  <c r="J109" i="4"/>
  <c r="K109" i="4"/>
  <c r="O109" i="4"/>
  <c r="H110" i="4"/>
  <c r="I110" i="4"/>
  <c r="J110" i="4"/>
  <c r="K110" i="4"/>
  <c r="O110" i="4"/>
  <c r="H111" i="4"/>
  <c r="I111" i="4"/>
  <c r="J111" i="4"/>
  <c r="K111" i="4"/>
  <c r="O111" i="4"/>
  <c r="H112" i="4"/>
  <c r="I112" i="4"/>
  <c r="J112" i="4"/>
  <c r="K112" i="4"/>
  <c r="O112" i="4"/>
  <c r="H113" i="4"/>
  <c r="I113" i="4"/>
  <c r="J113" i="4"/>
  <c r="K113" i="4"/>
  <c r="O113" i="4"/>
  <c r="H114" i="4"/>
  <c r="I114" i="4"/>
  <c r="J114" i="4"/>
  <c r="K114" i="4"/>
  <c r="O114" i="4"/>
  <c r="H115" i="4"/>
  <c r="I115" i="4"/>
  <c r="J115" i="4"/>
  <c r="K115" i="4"/>
  <c r="O115" i="4"/>
  <c r="H116" i="4"/>
  <c r="I116" i="4"/>
  <c r="J116" i="4"/>
  <c r="K116" i="4"/>
  <c r="O116" i="4"/>
  <c r="H117" i="4"/>
  <c r="I117" i="4"/>
  <c r="J117" i="4"/>
  <c r="K117" i="4"/>
  <c r="O117" i="4"/>
  <c r="H118" i="4"/>
  <c r="I118" i="4"/>
  <c r="J118" i="4"/>
  <c r="K118" i="4"/>
  <c r="O118" i="4"/>
  <c r="H119" i="4"/>
  <c r="I119" i="4"/>
  <c r="J119" i="4"/>
  <c r="K119" i="4"/>
  <c r="O119" i="4"/>
  <c r="H120" i="4"/>
  <c r="I120" i="4"/>
  <c r="J120" i="4"/>
  <c r="K120" i="4"/>
  <c r="O120" i="4"/>
  <c r="H121" i="4"/>
  <c r="I121" i="4"/>
  <c r="J121" i="4"/>
  <c r="K121" i="4"/>
  <c r="O121" i="4"/>
  <c r="H122" i="4"/>
  <c r="I122" i="4"/>
  <c r="J122" i="4"/>
  <c r="K122" i="4"/>
  <c r="O122" i="4"/>
  <c r="H123" i="4"/>
  <c r="I123" i="4"/>
  <c r="J123" i="4"/>
  <c r="K123" i="4"/>
  <c r="O123" i="4"/>
  <c r="H124" i="4"/>
  <c r="I124" i="4"/>
  <c r="J124" i="4"/>
  <c r="K124" i="4"/>
  <c r="O124" i="4"/>
  <c r="H125" i="4"/>
  <c r="I125" i="4"/>
  <c r="J125" i="4"/>
  <c r="K125" i="4"/>
  <c r="O125" i="4"/>
  <c r="H126" i="4"/>
  <c r="I126" i="4"/>
  <c r="J126" i="4"/>
  <c r="K126" i="4"/>
  <c r="O126" i="4"/>
  <c r="H127" i="4"/>
  <c r="I127" i="4"/>
  <c r="J127" i="4"/>
  <c r="K127" i="4"/>
  <c r="O127" i="4"/>
  <c r="H128" i="4"/>
  <c r="I128" i="4"/>
  <c r="J128" i="4"/>
  <c r="K128" i="4"/>
  <c r="O128" i="4"/>
  <c r="H129" i="4"/>
  <c r="I129" i="4"/>
  <c r="J129" i="4"/>
  <c r="K129" i="4"/>
  <c r="O129" i="4"/>
  <c r="H130" i="4"/>
  <c r="I130" i="4"/>
  <c r="J130" i="4"/>
  <c r="K130" i="4"/>
  <c r="O130" i="4"/>
  <c r="H131" i="4"/>
  <c r="I131" i="4"/>
  <c r="J131" i="4"/>
  <c r="K131" i="4"/>
  <c r="O131" i="4"/>
  <c r="H132" i="4"/>
  <c r="I132" i="4"/>
  <c r="J132" i="4"/>
  <c r="K132" i="4"/>
  <c r="O132" i="4"/>
  <c r="H133" i="4"/>
  <c r="I133" i="4"/>
  <c r="J133" i="4"/>
  <c r="K133" i="4"/>
  <c r="O133" i="4"/>
  <c r="H134" i="4"/>
  <c r="I134" i="4"/>
  <c r="J134" i="4"/>
  <c r="K134" i="4"/>
  <c r="O134" i="4"/>
  <c r="H135" i="4"/>
  <c r="I135" i="4"/>
  <c r="J135" i="4"/>
  <c r="K135" i="4"/>
  <c r="O135" i="4"/>
  <c r="H139" i="4"/>
  <c r="I139" i="4"/>
  <c r="J139" i="4"/>
  <c r="O139" i="4"/>
  <c r="H140" i="4"/>
  <c r="I140" i="4"/>
  <c r="J140" i="4"/>
  <c r="O140" i="4"/>
  <c r="H141" i="4"/>
  <c r="I141" i="4"/>
  <c r="J141" i="4"/>
  <c r="O141" i="4"/>
  <c r="H142" i="4"/>
  <c r="I142" i="4"/>
  <c r="J142" i="4"/>
  <c r="O142" i="4"/>
  <c r="H143" i="4"/>
  <c r="I143" i="4"/>
  <c r="J143" i="4"/>
  <c r="O143" i="4"/>
  <c r="H144" i="4"/>
  <c r="I144" i="4"/>
  <c r="J144" i="4"/>
  <c r="O144" i="4"/>
  <c r="H145" i="4"/>
  <c r="I145" i="4"/>
  <c r="J145" i="4"/>
  <c r="K145" i="4"/>
  <c r="O145" i="4"/>
  <c r="H146" i="4"/>
  <c r="I146" i="4"/>
  <c r="J146" i="4"/>
  <c r="K146" i="4"/>
  <c r="O146" i="4"/>
  <c r="H147" i="4"/>
  <c r="I147" i="4"/>
  <c r="J147" i="4"/>
  <c r="K147" i="4"/>
  <c r="O147" i="4"/>
  <c r="H148" i="4"/>
  <c r="I148" i="4"/>
  <c r="J148" i="4"/>
  <c r="K148" i="4"/>
  <c r="O148" i="4"/>
  <c r="H149" i="4"/>
  <c r="I149" i="4"/>
  <c r="J149" i="4"/>
  <c r="K149" i="4"/>
  <c r="O149" i="4"/>
  <c r="H150" i="4"/>
  <c r="I150" i="4"/>
  <c r="J150" i="4"/>
  <c r="K150" i="4"/>
  <c r="O150" i="4"/>
  <c r="H151" i="4"/>
  <c r="I151" i="4"/>
  <c r="J151" i="4"/>
  <c r="K151" i="4"/>
  <c r="O151" i="4"/>
  <c r="H152" i="4"/>
  <c r="I152" i="4"/>
  <c r="J152" i="4"/>
  <c r="K152" i="4"/>
  <c r="O152" i="4"/>
  <c r="H153" i="4"/>
  <c r="I153" i="4"/>
  <c r="J153" i="4"/>
  <c r="K153" i="4"/>
  <c r="O153" i="4"/>
  <c r="H154" i="4"/>
  <c r="I154" i="4"/>
  <c r="J154" i="4"/>
  <c r="K154" i="4"/>
  <c r="O154" i="4"/>
  <c r="H155" i="4"/>
  <c r="I155" i="4"/>
  <c r="J155" i="4"/>
  <c r="K155" i="4"/>
  <c r="O155" i="4"/>
  <c r="H156" i="4"/>
  <c r="I156" i="4"/>
  <c r="J156" i="4"/>
  <c r="K156" i="4"/>
  <c r="O156" i="4"/>
  <c r="H157" i="4"/>
  <c r="I157" i="4"/>
  <c r="J157" i="4"/>
  <c r="K157" i="4"/>
  <c r="O157" i="4"/>
  <c r="H158" i="4"/>
  <c r="I158" i="4"/>
  <c r="J158" i="4"/>
  <c r="K158" i="4"/>
  <c r="O158" i="4"/>
  <c r="H159" i="4"/>
  <c r="I159" i="4"/>
  <c r="J159" i="4"/>
  <c r="K159" i="4"/>
  <c r="O159" i="4"/>
  <c r="H160" i="4"/>
  <c r="I160" i="4"/>
  <c r="J160" i="4"/>
  <c r="K160" i="4"/>
  <c r="O160" i="4"/>
  <c r="H161" i="4"/>
  <c r="I161" i="4"/>
  <c r="J161" i="4"/>
  <c r="K161" i="4"/>
  <c r="O161" i="4"/>
  <c r="H162" i="4"/>
  <c r="I162" i="4"/>
  <c r="J162" i="4"/>
  <c r="K162" i="4"/>
  <c r="O162" i="4"/>
  <c r="H163" i="4"/>
  <c r="I163" i="4"/>
  <c r="J163" i="4"/>
  <c r="K163" i="4"/>
  <c r="O163" i="4"/>
  <c r="H164" i="4"/>
  <c r="I164" i="4"/>
  <c r="J164" i="4"/>
  <c r="K164" i="4"/>
  <c r="O164" i="4"/>
  <c r="H165" i="4"/>
  <c r="I165" i="4"/>
  <c r="J165" i="4"/>
  <c r="K165" i="4"/>
  <c r="O165" i="4"/>
  <c r="H166" i="4"/>
  <c r="I166" i="4"/>
  <c r="J166" i="4"/>
  <c r="K166" i="4"/>
  <c r="O166" i="4"/>
  <c r="H167" i="4"/>
  <c r="I167" i="4"/>
  <c r="J167" i="4"/>
  <c r="K167" i="4"/>
  <c r="O167" i="4"/>
  <c r="H168" i="4"/>
  <c r="I168" i="4"/>
  <c r="J168" i="4"/>
  <c r="K168" i="4"/>
  <c r="O168" i="4"/>
  <c r="H169" i="4"/>
  <c r="I169" i="4"/>
  <c r="J169" i="4"/>
  <c r="K169" i="4"/>
  <c r="O169" i="4"/>
  <c r="H170" i="4"/>
  <c r="I170" i="4"/>
  <c r="J170" i="4"/>
  <c r="K170" i="4"/>
  <c r="O170" i="4"/>
  <c r="H171" i="4"/>
  <c r="I171" i="4"/>
  <c r="J171" i="4"/>
  <c r="K171" i="4"/>
  <c r="O171" i="4"/>
  <c r="H172" i="4"/>
  <c r="I172" i="4"/>
  <c r="J172" i="4"/>
  <c r="K172" i="4"/>
  <c r="O172" i="4"/>
  <c r="H173" i="4"/>
  <c r="I173" i="4"/>
  <c r="J173" i="4"/>
  <c r="K173" i="4"/>
  <c r="O173" i="4"/>
  <c r="H174" i="4"/>
  <c r="I174" i="4"/>
  <c r="J174" i="4"/>
  <c r="K174" i="4"/>
  <c r="O174" i="4"/>
  <c r="H175" i="4"/>
  <c r="I175" i="4"/>
  <c r="J175" i="4"/>
  <c r="K175" i="4"/>
  <c r="O175" i="4"/>
  <c r="H176" i="4"/>
  <c r="I176" i="4"/>
  <c r="J176" i="4"/>
  <c r="K176" i="4"/>
  <c r="O176" i="4"/>
  <c r="H177" i="4"/>
  <c r="I177" i="4"/>
  <c r="J177" i="4"/>
  <c r="K177" i="4"/>
  <c r="O177" i="4"/>
  <c r="H178" i="4"/>
  <c r="I178" i="4"/>
  <c r="J178" i="4"/>
  <c r="K178" i="4"/>
  <c r="O178" i="4"/>
  <c r="H179" i="4"/>
  <c r="I179" i="4"/>
  <c r="J179" i="4"/>
  <c r="K179" i="4"/>
  <c r="O179" i="4"/>
  <c r="H180" i="4"/>
  <c r="I180" i="4"/>
  <c r="J180" i="4"/>
  <c r="K180" i="4"/>
  <c r="O180" i="4"/>
  <c r="H181" i="4"/>
  <c r="I181" i="4"/>
  <c r="J181" i="4"/>
  <c r="K181" i="4"/>
  <c r="O181" i="4"/>
  <c r="H182" i="4"/>
  <c r="I182" i="4"/>
  <c r="J182" i="4"/>
  <c r="K182" i="4"/>
  <c r="O182" i="4"/>
  <c r="H183" i="4"/>
  <c r="I183" i="4"/>
  <c r="J183" i="4"/>
  <c r="K183" i="4"/>
  <c r="O183" i="4"/>
  <c r="H184" i="4"/>
  <c r="I184" i="4"/>
  <c r="J184" i="4"/>
  <c r="K184" i="4"/>
  <c r="O184" i="4"/>
  <c r="H185" i="4"/>
  <c r="I185" i="4"/>
  <c r="J185" i="4"/>
  <c r="K185" i="4"/>
  <c r="O185" i="4"/>
  <c r="H186" i="4"/>
  <c r="I186" i="4"/>
  <c r="J186" i="4"/>
  <c r="K186" i="4"/>
  <c r="O186" i="4"/>
  <c r="H187" i="4"/>
  <c r="I187" i="4"/>
  <c r="J187" i="4"/>
  <c r="K187" i="4"/>
  <c r="O187" i="4"/>
  <c r="H188" i="4"/>
  <c r="I188" i="4"/>
  <c r="J188" i="4"/>
  <c r="K188" i="4"/>
  <c r="O188" i="4"/>
  <c r="H189" i="4"/>
  <c r="I189" i="4"/>
  <c r="J189" i="4"/>
  <c r="K189" i="4"/>
  <c r="O189" i="4"/>
  <c r="H190" i="4"/>
  <c r="I190" i="4"/>
  <c r="J190" i="4"/>
  <c r="K190" i="4"/>
  <c r="O190" i="4"/>
  <c r="H191" i="4"/>
  <c r="I191" i="4"/>
  <c r="J191" i="4"/>
  <c r="K191" i="4"/>
  <c r="O191" i="4"/>
  <c r="H192" i="4"/>
  <c r="I192" i="4"/>
  <c r="J192" i="4"/>
  <c r="K192" i="4"/>
  <c r="O192" i="4"/>
  <c r="H193" i="4"/>
  <c r="I193" i="4"/>
  <c r="J193" i="4"/>
  <c r="K193" i="4"/>
  <c r="O193" i="4"/>
  <c r="H194" i="4"/>
  <c r="I194" i="4"/>
  <c r="J194" i="4"/>
  <c r="K194" i="4"/>
  <c r="O194" i="4"/>
  <c r="H195" i="4"/>
  <c r="I195" i="4"/>
  <c r="J195" i="4"/>
  <c r="K195" i="4"/>
  <c r="O195" i="4"/>
  <c r="H196" i="4"/>
  <c r="I196" i="4"/>
  <c r="J196" i="4"/>
  <c r="K196" i="4"/>
  <c r="O196" i="4"/>
  <c r="H197" i="4"/>
  <c r="I197" i="4"/>
  <c r="J197" i="4"/>
  <c r="K197" i="4"/>
  <c r="O197" i="4"/>
  <c r="H198" i="4"/>
  <c r="I198" i="4"/>
  <c r="J198" i="4"/>
  <c r="K198" i="4"/>
  <c r="O198" i="4"/>
  <c r="H199" i="4"/>
  <c r="I199" i="4"/>
  <c r="J199" i="4"/>
  <c r="K199" i="4"/>
  <c r="O199" i="4"/>
  <c r="H200" i="4"/>
  <c r="I200" i="4"/>
  <c r="J200" i="4"/>
  <c r="K200" i="4"/>
  <c r="O200" i="4"/>
  <c r="H201" i="4"/>
  <c r="I201" i="4"/>
  <c r="J201" i="4"/>
  <c r="K201" i="4"/>
  <c r="O201" i="4"/>
  <c r="H202" i="4"/>
  <c r="I202" i="4"/>
  <c r="J202" i="4"/>
  <c r="K202" i="4"/>
  <c r="O202" i="4"/>
  <c r="H203" i="4"/>
  <c r="I203" i="4"/>
  <c r="J203" i="4"/>
  <c r="K203" i="4"/>
  <c r="O203" i="4"/>
  <c r="H204" i="4"/>
  <c r="I204" i="4"/>
  <c r="J204" i="4"/>
  <c r="K204" i="4"/>
  <c r="O204" i="4"/>
  <c r="H205" i="4"/>
  <c r="I205" i="4"/>
  <c r="J205" i="4"/>
  <c r="K205" i="4"/>
  <c r="O205" i="4"/>
  <c r="H206" i="4"/>
  <c r="I206" i="4"/>
  <c r="J206" i="4"/>
  <c r="K206" i="4"/>
  <c r="O206" i="4"/>
  <c r="H207" i="4"/>
  <c r="I207" i="4"/>
  <c r="J207" i="4"/>
  <c r="K207" i="4"/>
  <c r="O207" i="4"/>
  <c r="H208" i="4"/>
  <c r="I208" i="4"/>
  <c r="J208" i="4"/>
  <c r="K208" i="4"/>
  <c r="O208" i="4"/>
  <c r="H209" i="4"/>
  <c r="I209" i="4"/>
  <c r="J209" i="4"/>
  <c r="K209" i="4"/>
  <c r="O209" i="4"/>
  <c r="H210" i="4"/>
  <c r="I210" i="4"/>
  <c r="J210" i="4"/>
  <c r="K210" i="4"/>
  <c r="O210" i="4"/>
  <c r="H211" i="4"/>
  <c r="I211" i="4"/>
  <c r="J211" i="4"/>
  <c r="K211" i="4"/>
  <c r="O211" i="4"/>
  <c r="H212" i="4"/>
  <c r="I212" i="4"/>
  <c r="J212" i="4"/>
  <c r="K212" i="4"/>
  <c r="O212" i="4"/>
  <c r="H213" i="4"/>
  <c r="I213" i="4"/>
  <c r="J213" i="4"/>
  <c r="K213" i="4"/>
  <c r="O213" i="4"/>
  <c r="H214" i="4"/>
  <c r="I214" i="4"/>
  <c r="J214" i="4"/>
  <c r="K214" i="4"/>
  <c r="O214" i="4"/>
  <c r="H215" i="4"/>
  <c r="I215" i="4"/>
  <c r="J215" i="4"/>
  <c r="K215" i="4"/>
  <c r="O215" i="4"/>
  <c r="H216" i="4"/>
  <c r="I216" i="4"/>
  <c r="J216" i="4"/>
  <c r="K216" i="4"/>
  <c r="O216" i="4"/>
  <c r="H217" i="4"/>
  <c r="I217" i="4"/>
  <c r="J217" i="4"/>
  <c r="K217" i="4"/>
  <c r="O217" i="4"/>
  <c r="H218" i="4"/>
  <c r="I218" i="4"/>
  <c r="J218" i="4"/>
  <c r="K218" i="4"/>
  <c r="O218" i="4"/>
  <c r="H219" i="4"/>
  <c r="I219" i="4"/>
  <c r="J219" i="4"/>
  <c r="K219" i="4"/>
  <c r="O219" i="4"/>
  <c r="H220" i="4"/>
  <c r="I220" i="4"/>
  <c r="J220" i="4"/>
  <c r="K220" i="4"/>
  <c r="O220" i="4"/>
  <c r="H221" i="4"/>
  <c r="I221" i="4"/>
  <c r="J221" i="4"/>
  <c r="K221" i="4"/>
  <c r="O221" i="4"/>
  <c r="H222" i="4"/>
  <c r="I222" i="4"/>
  <c r="J222" i="4"/>
  <c r="K222" i="4"/>
  <c r="O222" i="4"/>
  <c r="H223" i="4"/>
  <c r="I223" i="4"/>
  <c r="J223" i="4"/>
  <c r="K223" i="4"/>
  <c r="O223" i="4"/>
  <c r="H224" i="4"/>
  <c r="I224" i="4"/>
  <c r="J224" i="4"/>
  <c r="K224" i="4"/>
  <c r="O224" i="4"/>
  <c r="H225" i="4"/>
  <c r="I225" i="4"/>
  <c r="J225" i="4"/>
  <c r="K225" i="4"/>
  <c r="O225" i="4"/>
  <c r="H226" i="4"/>
  <c r="I226" i="4"/>
  <c r="J226" i="4"/>
  <c r="K226" i="4"/>
  <c r="O226" i="4"/>
  <c r="H227" i="4"/>
  <c r="I227" i="4"/>
  <c r="J227" i="4"/>
  <c r="K227" i="4"/>
  <c r="O227" i="4"/>
  <c r="H228" i="4"/>
  <c r="I228" i="4"/>
  <c r="J228" i="4"/>
  <c r="K228" i="4"/>
  <c r="O228" i="4"/>
  <c r="J229" i="4"/>
  <c r="K229" i="4"/>
  <c r="O229" i="4"/>
  <c r="J230" i="4"/>
  <c r="K230" i="4"/>
  <c r="O230" i="4"/>
  <c r="J231" i="4"/>
  <c r="K231" i="4"/>
  <c r="O231" i="4"/>
  <c r="J232" i="4"/>
  <c r="K232" i="4"/>
  <c r="O232" i="4"/>
  <c r="J233" i="4"/>
  <c r="K233" i="4"/>
  <c r="O233" i="4"/>
  <c r="J234" i="4"/>
  <c r="K234" i="4"/>
  <c r="O234" i="4"/>
  <c r="J235" i="4"/>
  <c r="K235" i="4"/>
  <c r="O235" i="4"/>
  <c r="J236" i="4"/>
  <c r="K236" i="4"/>
  <c r="O236" i="4"/>
  <c r="J237" i="4"/>
  <c r="K237" i="4"/>
  <c r="O237" i="4"/>
  <c r="J238" i="4"/>
  <c r="K238" i="4"/>
  <c r="O238" i="4"/>
  <c r="J239" i="4"/>
  <c r="K239" i="4"/>
  <c r="O239" i="4"/>
  <c r="J240" i="4"/>
  <c r="K240" i="4"/>
  <c r="O240" i="4"/>
  <c r="J241" i="4"/>
  <c r="K241" i="4"/>
  <c r="O241" i="4"/>
  <c r="J242" i="4"/>
  <c r="K242" i="4"/>
  <c r="O242" i="4"/>
  <c r="J243" i="4"/>
  <c r="K243" i="4"/>
  <c r="O243" i="4"/>
  <c r="J244" i="4"/>
  <c r="K244" i="4"/>
  <c r="O244" i="4"/>
  <c r="J245" i="4"/>
  <c r="K245" i="4"/>
  <c r="O245" i="4"/>
  <c r="J246" i="4"/>
  <c r="K246" i="4"/>
  <c r="O246" i="4"/>
  <c r="J247" i="4"/>
  <c r="K247" i="4"/>
  <c r="O247" i="4"/>
  <c r="J248" i="4"/>
  <c r="K248" i="4"/>
  <c r="O248" i="4"/>
  <c r="J249" i="4"/>
  <c r="K249" i="4"/>
  <c r="O249" i="4"/>
  <c r="J250" i="4"/>
  <c r="K250" i="4"/>
  <c r="O250" i="4"/>
  <c r="J251" i="4"/>
  <c r="K251" i="4"/>
  <c r="O251" i="4"/>
  <c r="J252" i="4"/>
  <c r="K252" i="4"/>
  <c r="O252" i="4"/>
  <c r="J253" i="4"/>
  <c r="K253" i="4"/>
  <c r="O253" i="4"/>
  <c r="J254" i="4"/>
  <c r="K254" i="4"/>
  <c r="O254" i="4"/>
  <c r="J255" i="4"/>
  <c r="K255" i="4"/>
  <c r="O255" i="4"/>
  <c r="J256" i="4"/>
  <c r="K256" i="4"/>
  <c r="O256" i="4"/>
  <c r="J257" i="4"/>
  <c r="K257" i="4"/>
  <c r="O257" i="4"/>
  <c r="J258" i="4"/>
  <c r="K258" i="4"/>
  <c r="O258" i="4"/>
  <c r="J259" i="4"/>
  <c r="K259" i="4"/>
  <c r="O259" i="4"/>
  <c r="J260" i="4"/>
  <c r="K260" i="4"/>
  <c r="O260" i="4"/>
  <c r="J261" i="4"/>
  <c r="K261" i="4"/>
  <c r="O261" i="4"/>
  <c r="J262" i="4"/>
  <c r="K262" i="4"/>
  <c r="O262" i="4"/>
  <c r="J263" i="4"/>
  <c r="K263" i="4"/>
  <c r="O263" i="4"/>
  <c r="J264" i="4"/>
  <c r="K264" i="4"/>
  <c r="O264" i="4"/>
  <c r="J265" i="4"/>
  <c r="K265" i="4"/>
  <c r="O265" i="4"/>
  <c r="J266" i="4"/>
  <c r="K266" i="4"/>
  <c r="O266" i="4"/>
  <c r="J267" i="4"/>
  <c r="K267" i="4"/>
  <c r="O267" i="4"/>
  <c r="J268" i="4"/>
  <c r="K268" i="4"/>
  <c r="O268" i="4"/>
  <c r="J269" i="4"/>
  <c r="K269" i="4"/>
  <c r="O269" i="4"/>
  <c r="J270" i="4"/>
  <c r="K270" i="4"/>
  <c r="O270" i="4"/>
  <c r="J271" i="4"/>
  <c r="K271" i="4"/>
  <c r="O271" i="4"/>
  <c r="J272" i="4"/>
  <c r="K272" i="4"/>
  <c r="O272" i="4"/>
  <c r="J273" i="4"/>
  <c r="K273" i="4"/>
  <c r="O273" i="4"/>
  <c r="J274" i="4"/>
  <c r="K274" i="4"/>
  <c r="O274" i="4"/>
  <c r="J275" i="4"/>
  <c r="K275" i="4"/>
  <c r="O275" i="4"/>
  <c r="J276" i="4"/>
  <c r="K276" i="4"/>
  <c r="O276" i="4"/>
  <c r="J277" i="4"/>
  <c r="K277" i="4"/>
  <c r="O277" i="4"/>
  <c r="J278" i="4"/>
  <c r="K278" i="4"/>
  <c r="O278" i="4"/>
  <c r="J279" i="4"/>
  <c r="K279" i="4"/>
  <c r="O279" i="4"/>
  <c r="J280" i="4"/>
  <c r="K280" i="4"/>
  <c r="O280" i="4"/>
  <c r="J281" i="4"/>
  <c r="K281" i="4"/>
  <c r="O281" i="4"/>
  <c r="J282" i="4"/>
  <c r="K282" i="4"/>
  <c r="O282" i="4"/>
  <c r="J283" i="4"/>
  <c r="K283" i="4"/>
  <c r="O283" i="4"/>
  <c r="J284" i="4"/>
  <c r="K284" i="4"/>
  <c r="O284" i="4"/>
  <c r="J285" i="4"/>
  <c r="K285" i="4"/>
  <c r="O285" i="4"/>
  <c r="J286" i="4"/>
  <c r="K286" i="4"/>
  <c r="O286" i="4"/>
  <c r="J287" i="4"/>
  <c r="K287" i="4"/>
  <c r="O287" i="4"/>
  <c r="J288" i="4"/>
  <c r="K288" i="4"/>
  <c r="O288" i="4"/>
  <c r="J289" i="4"/>
  <c r="K289" i="4"/>
  <c r="O289" i="4"/>
  <c r="J290" i="4"/>
  <c r="K290" i="4"/>
  <c r="O290" i="4"/>
  <c r="J291" i="4"/>
  <c r="K291" i="4"/>
  <c r="O291" i="4"/>
  <c r="J292" i="4"/>
  <c r="K292" i="4"/>
  <c r="O292" i="4"/>
  <c r="J293" i="4"/>
  <c r="K293" i="4"/>
  <c r="O293" i="4"/>
  <c r="J294" i="4"/>
  <c r="K294" i="4"/>
  <c r="O294" i="4"/>
  <c r="J295" i="4"/>
  <c r="K295" i="4"/>
  <c r="O295" i="4"/>
  <c r="J296" i="4"/>
  <c r="K296" i="4"/>
  <c r="O296" i="4"/>
  <c r="J297" i="4"/>
  <c r="K297" i="4"/>
  <c r="O297" i="4"/>
  <c r="J298" i="4"/>
  <c r="K298" i="4"/>
  <c r="O298" i="4"/>
  <c r="J299" i="4"/>
  <c r="K299" i="4"/>
  <c r="O299" i="4"/>
  <c r="J300" i="4"/>
  <c r="K300" i="4"/>
  <c r="O300" i="4"/>
  <c r="J301" i="4"/>
  <c r="K301" i="4"/>
  <c r="O301" i="4"/>
  <c r="J302" i="4"/>
  <c r="K302" i="4"/>
  <c r="O302" i="4"/>
  <c r="J303" i="4"/>
  <c r="K303" i="4"/>
  <c r="O303" i="4"/>
  <c r="J304" i="4"/>
  <c r="K304" i="4"/>
  <c r="O304" i="4"/>
  <c r="L9" i="1"/>
  <c r="Y11" i="1"/>
  <c r="Y13" i="1"/>
  <c r="Y36" i="1"/>
  <c r="Y37" i="1"/>
  <c r="Y35" i="1"/>
  <c r="Y31" i="1"/>
  <c r="Y30" i="1"/>
  <c r="Y25" i="1"/>
  <c r="Y23" i="1"/>
  <c r="Y20" i="1"/>
  <c r="Y22" i="1"/>
  <c r="Y17" i="1"/>
  <c r="Y16" i="1"/>
  <c r="Y26" i="1"/>
  <c r="Y27" i="1"/>
  <c r="Y21" i="1"/>
  <c r="Y33" i="1"/>
  <c r="Y15" i="1"/>
  <c r="Y12" i="1"/>
  <c r="Y38" i="1"/>
  <c r="Y14" i="1"/>
  <c r="Y29" i="1"/>
  <c r="Y28" i="1"/>
  <c r="Y19" i="1"/>
  <c r="Y32" i="1"/>
  <c r="Y34" i="1"/>
  <c r="Y18" i="1"/>
  <c r="Y24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D7" i="2"/>
  <c r="S8" i="7"/>
  <c r="S9" i="7"/>
  <c r="S10" i="7"/>
  <c r="E11" i="7"/>
  <c r="F11" i="7" s="1"/>
  <c r="S11" i="7"/>
  <c r="E12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T8" i="7"/>
  <c r="T9" i="7"/>
  <c r="T10" i="7"/>
  <c r="T11" i="7"/>
  <c r="F12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L13" i="2"/>
  <c r="C8" i="2"/>
  <c r="D8" i="2"/>
  <c r="G9" i="1"/>
  <c r="C9" i="2" s="1"/>
  <c r="E9" i="2" s="1"/>
  <c r="D9" i="2"/>
  <c r="T11" i="1"/>
  <c r="T13" i="1"/>
  <c r="T36" i="1"/>
  <c r="T37" i="1"/>
  <c r="T35" i="1"/>
  <c r="T31" i="1"/>
  <c r="T30" i="1"/>
  <c r="T25" i="1"/>
  <c r="T23" i="1"/>
  <c r="T20" i="1"/>
  <c r="T22" i="1"/>
  <c r="T17" i="1"/>
  <c r="T16" i="1"/>
  <c r="T26" i="1"/>
  <c r="T27" i="1"/>
  <c r="T21" i="1"/>
  <c r="T33" i="1"/>
  <c r="T15" i="1"/>
  <c r="T12" i="1"/>
  <c r="T38" i="1"/>
  <c r="T14" i="1"/>
  <c r="T29" i="1"/>
  <c r="T28" i="1"/>
  <c r="T19" i="1"/>
  <c r="T32" i="1"/>
  <c r="T34" i="1"/>
  <c r="T18" i="1"/>
  <c r="T24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D10" i="2"/>
  <c r="W11" i="1"/>
  <c r="W13" i="1"/>
  <c r="W36" i="1"/>
  <c r="W37" i="1"/>
  <c r="W35" i="1"/>
  <c r="W31" i="1"/>
  <c r="W30" i="1"/>
  <c r="W25" i="1"/>
  <c r="W23" i="1"/>
  <c r="W20" i="1"/>
  <c r="W22" i="1"/>
  <c r="W17" i="1"/>
  <c r="W16" i="1"/>
  <c r="W26" i="1"/>
  <c r="W27" i="1"/>
  <c r="W21" i="1"/>
  <c r="W33" i="1"/>
  <c r="W15" i="1"/>
  <c r="W12" i="1"/>
  <c r="W38" i="1"/>
  <c r="W14" i="1"/>
  <c r="W29" i="1"/>
  <c r="W28" i="1"/>
  <c r="W19" i="1"/>
  <c r="W32" i="1"/>
  <c r="W34" i="1"/>
  <c r="W18" i="1"/>
  <c r="W24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D11" i="2"/>
  <c r="U11" i="1"/>
  <c r="U13" i="1"/>
  <c r="U36" i="1"/>
  <c r="U37" i="1"/>
  <c r="U35" i="1"/>
  <c r="U31" i="1"/>
  <c r="U30" i="1"/>
  <c r="U25" i="1"/>
  <c r="U23" i="1"/>
  <c r="U20" i="1"/>
  <c r="U22" i="1"/>
  <c r="U17" i="1"/>
  <c r="U16" i="1"/>
  <c r="U26" i="1"/>
  <c r="U27" i="1"/>
  <c r="U21" i="1"/>
  <c r="U33" i="1"/>
  <c r="U15" i="1"/>
  <c r="U12" i="1"/>
  <c r="U38" i="1"/>
  <c r="U14" i="1"/>
  <c r="U29" i="1"/>
  <c r="U28" i="1"/>
  <c r="U19" i="1"/>
  <c r="U32" i="1"/>
  <c r="U34" i="1"/>
  <c r="U18" i="1"/>
  <c r="U24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V11" i="1"/>
  <c r="V13" i="1"/>
  <c r="V36" i="1"/>
  <c r="V37" i="1"/>
  <c r="V35" i="1"/>
  <c r="V31" i="1"/>
  <c r="V30" i="1"/>
  <c r="V25" i="1"/>
  <c r="V23" i="1"/>
  <c r="V20" i="1"/>
  <c r="V22" i="1"/>
  <c r="V17" i="1"/>
  <c r="V16" i="1"/>
  <c r="V26" i="1"/>
  <c r="V27" i="1"/>
  <c r="V21" i="1"/>
  <c r="V33" i="1"/>
  <c r="V15" i="1"/>
  <c r="V12" i="1"/>
  <c r="V38" i="1"/>
  <c r="V14" i="1"/>
  <c r="V29" i="1"/>
  <c r="V28" i="1"/>
  <c r="V19" i="1"/>
  <c r="V32" i="1"/>
  <c r="V34" i="1"/>
  <c r="V18" i="1"/>
  <c r="V24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D12" i="2"/>
  <c r="C13" i="2"/>
  <c r="E13" i="2" s="1"/>
  <c r="D13" i="2"/>
  <c r="N9" i="1"/>
  <c r="C14" i="2" s="1"/>
  <c r="D14" i="2"/>
  <c r="D15" i="2"/>
  <c r="S11" i="1"/>
  <c r="O11" i="1" s="1"/>
  <c r="P11" i="1" s="1"/>
  <c r="R11" i="1" s="1"/>
  <c r="S13" i="1"/>
  <c r="O13" i="1" s="1"/>
  <c r="P13" i="1" s="1"/>
  <c r="R13" i="1" s="1"/>
  <c r="S36" i="1"/>
  <c r="O36" i="1" s="1"/>
  <c r="P36" i="1" s="1"/>
  <c r="R36" i="1" s="1"/>
  <c r="S37" i="1"/>
  <c r="O37" i="1" s="1"/>
  <c r="P37" i="1" s="1"/>
  <c r="R37" i="1" s="1"/>
  <c r="S35" i="1"/>
  <c r="O35" i="1" s="1"/>
  <c r="P35" i="1" s="1"/>
  <c r="R35" i="1" s="1"/>
  <c r="S31" i="1"/>
  <c r="O31" i="1" s="1"/>
  <c r="P31" i="1" s="1"/>
  <c r="R31" i="1" s="1"/>
  <c r="S30" i="1"/>
  <c r="O30" i="1" s="1"/>
  <c r="P30" i="1" s="1"/>
  <c r="R30" i="1" s="1"/>
  <c r="S25" i="1"/>
  <c r="O25" i="1" s="1"/>
  <c r="P25" i="1" s="1"/>
  <c r="R25" i="1" s="1"/>
  <c r="S23" i="1"/>
  <c r="O23" i="1" s="1"/>
  <c r="P23" i="1" s="1"/>
  <c r="R23" i="1" s="1"/>
  <c r="S20" i="1"/>
  <c r="O20" i="1" s="1"/>
  <c r="P20" i="1" s="1"/>
  <c r="R20" i="1" s="1"/>
  <c r="S22" i="1"/>
  <c r="O22" i="1" s="1"/>
  <c r="P22" i="1" s="1"/>
  <c r="R22" i="1" s="1"/>
  <c r="S17" i="1"/>
  <c r="O17" i="1" s="1"/>
  <c r="P17" i="1" s="1"/>
  <c r="R17" i="1" s="1"/>
  <c r="S16" i="1"/>
  <c r="O16" i="1" s="1"/>
  <c r="P16" i="1" s="1"/>
  <c r="R16" i="1" s="1"/>
  <c r="S26" i="1"/>
  <c r="O26" i="1" s="1"/>
  <c r="P26" i="1" s="1"/>
  <c r="R26" i="1" s="1"/>
  <c r="S27" i="1"/>
  <c r="O27" i="1" s="1"/>
  <c r="P27" i="1" s="1"/>
  <c r="R27" i="1" s="1"/>
  <c r="S21" i="1"/>
  <c r="O21" i="1" s="1"/>
  <c r="P21" i="1" s="1"/>
  <c r="R21" i="1" s="1"/>
  <c r="S33" i="1"/>
  <c r="O33" i="1" s="1"/>
  <c r="P33" i="1" s="1"/>
  <c r="R33" i="1" s="1"/>
  <c r="S15" i="1"/>
  <c r="O15" i="1" s="1"/>
  <c r="P15" i="1" s="1"/>
  <c r="R15" i="1" s="1"/>
  <c r="S12" i="1"/>
  <c r="O12" i="1" s="1"/>
  <c r="P12" i="1" s="1"/>
  <c r="R12" i="1" s="1"/>
  <c r="S38" i="1"/>
  <c r="O38" i="1" s="1"/>
  <c r="P38" i="1" s="1"/>
  <c r="R38" i="1" s="1"/>
  <c r="S14" i="1"/>
  <c r="S29" i="1"/>
  <c r="O29" i="1" s="1"/>
  <c r="P29" i="1" s="1"/>
  <c r="R29" i="1" s="1"/>
  <c r="S28" i="1"/>
  <c r="O28" i="1" s="1"/>
  <c r="P28" i="1" s="1"/>
  <c r="R28" i="1" s="1"/>
  <c r="S19" i="1"/>
  <c r="O19" i="1" s="1"/>
  <c r="P19" i="1" s="1"/>
  <c r="R19" i="1" s="1"/>
  <c r="S32" i="1"/>
  <c r="O32" i="1" s="1"/>
  <c r="P32" i="1" s="1"/>
  <c r="R32" i="1" s="1"/>
  <c r="S34" i="1"/>
  <c r="O34" i="1" s="1"/>
  <c r="P34" i="1" s="1"/>
  <c r="R34" i="1" s="1"/>
  <c r="S18" i="1"/>
  <c r="O18" i="1" s="1"/>
  <c r="P18" i="1" s="1"/>
  <c r="R18" i="1" s="1"/>
  <c r="S24" i="1"/>
  <c r="O24" i="1" s="1"/>
  <c r="P24" i="1" s="1"/>
  <c r="R24" i="1" s="1"/>
  <c r="S39" i="1"/>
  <c r="O39" i="1" s="1"/>
  <c r="P39" i="1" s="1"/>
  <c r="R39" i="1" s="1"/>
  <c r="S40" i="1"/>
  <c r="O40" i="1" s="1"/>
  <c r="P40" i="1" s="1"/>
  <c r="R40" i="1" s="1"/>
  <c r="S41" i="1"/>
  <c r="O41" i="1" s="1"/>
  <c r="P41" i="1" s="1"/>
  <c r="R41" i="1" s="1"/>
  <c r="S42" i="1"/>
  <c r="O42" i="1" s="1"/>
  <c r="P42" i="1" s="1"/>
  <c r="R42" i="1" s="1"/>
  <c r="S43" i="1"/>
  <c r="O43" i="1" s="1"/>
  <c r="P43" i="1" s="1"/>
  <c r="R43" i="1" s="1"/>
  <c r="S44" i="1"/>
  <c r="O44" i="1" s="1"/>
  <c r="P44" i="1" s="1"/>
  <c r="R44" i="1" s="1"/>
  <c r="S45" i="1"/>
  <c r="O45" i="1" s="1"/>
  <c r="P45" i="1" s="1"/>
  <c r="R45" i="1" s="1"/>
  <c r="S46" i="1"/>
  <c r="O46" i="1" s="1"/>
  <c r="P46" i="1" s="1"/>
  <c r="R46" i="1" s="1"/>
  <c r="S47" i="1"/>
  <c r="O47" i="1" s="1"/>
  <c r="S48" i="1"/>
  <c r="O48" i="1" s="1"/>
  <c r="P48" i="1" s="1"/>
  <c r="R48" i="1" s="1"/>
  <c r="S49" i="1"/>
  <c r="O49" i="1" s="1"/>
  <c r="S50" i="1"/>
  <c r="O50" i="1" s="1"/>
  <c r="P50" i="1" s="1"/>
  <c r="R50" i="1" s="1"/>
  <c r="S51" i="1"/>
  <c r="O51" i="1" s="1"/>
  <c r="S52" i="1"/>
  <c r="O52" i="1" s="1"/>
  <c r="P52" i="1" s="1"/>
  <c r="R52" i="1" s="1"/>
  <c r="S53" i="1"/>
  <c r="O53" i="1" s="1"/>
  <c r="S54" i="1"/>
  <c r="O54" i="1" s="1"/>
  <c r="P54" i="1" s="1"/>
  <c r="R54" i="1" s="1"/>
  <c r="S55" i="1"/>
  <c r="O55" i="1" s="1"/>
  <c r="S56" i="1"/>
  <c r="O56" i="1" s="1"/>
  <c r="P56" i="1" s="1"/>
  <c r="R56" i="1" s="1"/>
  <c r="S57" i="1"/>
  <c r="O57" i="1" s="1"/>
  <c r="P57" i="1" s="1"/>
  <c r="R57" i="1" s="1"/>
  <c r="S58" i="1"/>
  <c r="O58" i="1" s="1"/>
  <c r="P58" i="1" s="1"/>
  <c r="R58" i="1" s="1"/>
  <c r="S59" i="1"/>
  <c r="O59" i="1" s="1"/>
  <c r="S60" i="1"/>
  <c r="O60" i="1" s="1"/>
  <c r="P60" i="1" s="1"/>
  <c r="R60" i="1" s="1"/>
  <c r="S61" i="1"/>
  <c r="O61" i="1" s="1"/>
  <c r="S62" i="1"/>
  <c r="O62" i="1" s="1"/>
  <c r="P62" i="1" s="1"/>
  <c r="R62" i="1" s="1"/>
  <c r="S63" i="1"/>
  <c r="O63" i="1" s="1"/>
  <c r="S64" i="1"/>
  <c r="O64" i="1" s="1"/>
  <c r="P64" i="1" s="1"/>
  <c r="R64" i="1" s="1"/>
  <c r="S65" i="1"/>
  <c r="O65" i="1" s="1"/>
  <c r="S66" i="1"/>
  <c r="O66" i="1" s="1"/>
  <c r="P66" i="1" s="1"/>
  <c r="R66" i="1" s="1"/>
  <c r="S67" i="1"/>
  <c r="O67" i="1" s="1"/>
  <c r="S68" i="1"/>
  <c r="O68" i="1" s="1"/>
  <c r="P68" i="1" s="1"/>
  <c r="R68" i="1" s="1"/>
  <c r="S69" i="1"/>
  <c r="O69" i="1" s="1"/>
  <c r="S70" i="1"/>
  <c r="O70" i="1" s="1"/>
  <c r="P70" i="1" s="1"/>
  <c r="R70" i="1" s="1"/>
  <c r="S71" i="1"/>
  <c r="O71" i="1" s="1"/>
  <c r="S72" i="1"/>
  <c r="O72" i="1" s="1"/>
  <c r="P72" i="1" s="1"/>
  <c r="R72" i="1" s="1"/>
  <c r="S73" i="1"/>
  <c r="O73" i="1" s="1"/>
  <c r="P73" i="1" s="1"/>
  <c r="R73" i="1" s="1"/>
  <c r="S74" i="1"/>
  <c r="O74" i="1" s="1"/>
  <c r="P74" i="1" s="1"/>
  <c r="R74" i="1" s="1"/>
  <c r="S75" i="1"/>
  <c r="O75" i="1" s="1"/>
  <c r="S76" i="1"/>
  <c r="O76" i="1" s="1"/>
  <c r="P76" i="1" s="1"/>
  <c r="R76" i="1" s="1"/>
  <c r="S77" i="1"/>
  <c r="O77" i="1" s="1"/>
  <c r="S78" i="1"/>
  <c r="O78" i="1" s="1"/>
  <c r="P78" i="1" s="1"/>
  <c r="R78" i="1" s="1"/>
  <c r="S79" i="1"/>
  <c r="O79" i="1" s="1"/>
  <c r="S80" i="1"/>
  <c r="O80" i="1" s="1"/>
  <c r="P80" i="1" s="1"/>
  <c r="R80" i="1" s="1"/>
  <c r="S81" i="1"/>
  <c r="O81" i="1" s="1"/>
  <c r="S82" i="1"/>
  <c r="O82" i="1" s="1"/>
  <c r="P82" i="1" s="1"/>
  <c r="R82" i="1" s="1"/>
  <c r="S83" i="1"/>
  <c r="O83" i="1" s="1"/>
  <c r="S84" i="1"/>
  <c r="O84" i="1" s="1"/>
  <c r="P84" i="1" s="1"/>
  <c r="R84" i="1" s="1"/>
  <c r="S85" i="1"/>
  <c r="O85" i="1" s="1"/>
  <c r="S86" i="1"/>
  <c r="O86" i="1" s="1"/>
  <c r="P86" i="1" s="1"/>
  <c r="R86" i="1" s="1"/>
  <c r="S87" i="1"/>
  <c r="O87" i="1" s="1"/>
  <c r="S88" i="1"/>
  <c r="O88" i="1" s="1"/>
  <c r="P88" i="1" s="1"/>
  <c r="R88" i="1" s="1"/>
  <c r="S89" i="1"/>
  <c r="O89" i="1" s="1"/>
  <c r="P89" i="1" s="1"/>
  <c r="R89" i="1" s="1"/>
  <c r="S90" i="1"/>
  <c r="O90" i="1" s="1"/>
  <c r="P90" i="1" s="1"/>
  <c r="R90" i="1" s="1"/>
  <c r="S91" i="1"/>
  <c r="O91" i="1" s="1"/>
  <c r="S92" i="1"/>
  <c r="O92" i="1" s="1"/>
  <c r="P92" i="1" s="1"/>
  <c r="R92" i="1" s="1"/>
  <c r="S93" i="1"/>
  <c r="O93" i="1" s="1"/>
  <c r="S94" i="1"/>
  <c r="O94" i="1" s="1"/>
  <c r="P94" i="1" s="1"/>
  <c r="R94" i="1" s="1"/>
  <c r="S95" i="1"/>
  <c r="O95" i="1" s="1"/>
  <c r="S96" i="1"/>
  <c r="O96" i="1" s="1"/>
  <c r="P96" i="1" s="1"/>
  <c r="R96" i="1" s="1"/>
  <c r="S97" i="1"/>
  <c r="O97" i="1" s="1"/>
  <c r="S98" i="1"/>
  <c r="O98" i="1" s="1"/>
  <c r="P98" i="1" s="1"/>
  <c r="R98" i="1" s="1"/>
  <c r="S99" i="1"/>
  <c r="O99" i="1" s="1"/>
  <c r="S100" i="1"/>
  <c r="O100" i="1" s="1"/>
  <c r="P100" i="1" s="1"/>
  <c r="R100" i="1" s="1"/>
  <c r="S101" i="1"/>
  <c r="O101" i="1" s="1"/>
  <c r="S102" i="1"/>
  <c r="O102" i="1" s="1"/>
  <c r="P102" i="1" s="1"/>
  <c r="R102" i="1" s="1"/>
  <c r="S103" i="1"/>
  <c r="O103" i="1" s="1"/>
  <c r="S104" i="1"/>
  <c r="O104" i="1" s="1"/>
  <c r="P104" i="1" s="1"/>
  <c r="R104" i="1" s="1"/>
  <c r="S105" i="1"/>
  <c r="O105" i="1" s="1"/>
  <c r="P105" i="1" s="1"/>
  <c r="R105" i="1" s="1"/>
  <c r="S106" i="1"/>
  <c r="O106" i="1" s="1"/>
  <c r="P106" i="1" s="1"/>
  <c r="R106" i="1" s="1"/>
  <c r="S107" i="1"/>
  <c r="O107" i="1" s="1"/>
  <c r="S108" i="1"/>
  <c r="O108" i="1" s="1"/>
  <c r="P108" i="1" s="1"/>
  <c r="R108" i="1" s="1"/>
  <c r="S109" i="1"/>
  <c r="O109" i="1" s="1"/>
  <c r="S110" i="1"/>
  <c r="O110" i="1" s="1"/>
  <c r="P110" i="1" s="1"/>
  <c r="R110" i="1" s="1"/>
  <c r="S111" i="1"/>
  <c r="O111" i="1" s="1"/>
  <c r="S112" i="1"/>
  <c r="O112" i="1" s="1"/>
  <c r="P112" i="1" s="1"/>
  <c r="R112" i="1" s="1"/>
  <c r="S113" i="1"/>
  <c r="O113" i="1" s="1"/>
  <c r="S114" i="1"/>
  <c r="O114" i="1" s="1"/>
  <c r="P114" i="1" s="1"/>
  <c r="R114" i="1" s="1"/>
  <c r="S115" i="1"/>
  <c r="O115" i="1" s="1"/>
  <c r="S116" i="1"/>
  <c r="O116" i="1" s="1"/>
  <c r="P116" i="1" s="1"/>
  <c r="R116" i="1" s="1"/>
  <c r="S117" i="1"/>
  <c r="O117" i="1" s="1"/>
  <c r="S118" i="1"/>
  <c r="O118" i="1" s="1"/>
  <c r="P118" i="1" s="1"/>
  <c r="R118" i="1" s="1"/>
  <c r="S119" i="1"/>
  <c r="O119" i="1" s="1"/>
  <c r="S120" i="1"/>
  <c r="O120" i="1" s="1"/>
  <c r="P120" i="1" s="1"/>
  <c r="R120" i="1" s="1"/>
  <c r="S121" i="1"/>
  <c r="O121" i="1" s="1"/>
  <c r="P121" i="1" s="1"/>
  <c r="R121" i="1" s="1"/>
  <c r="S122" i="1"/>
  <c r="O122" i="1" s="1"/>
  <c r="S123" i="1"/>
  <c r="O123" i="1" s="1"/>
  <c r="S124" i="1"/>
  <c r="O124" i="1" s="1"/>
  <c r="P124" i="1" s="1"/>
  <c r="R124" i="1" s="1"/>
  <c r="S125" i="1"/>
  <c r="O125" i="1" s="1"/>
  <c r="S126" i="1"/>
  <c r="O126" i="1" s="1"/>
  <c r="P126" i="1" s="1"/>
  <c r="R126" i="1" s="1"/>
  <c r="S127" i="1"/>
  <c r="O127" i="1" s="1"/>
  <c r="P127" i="1" s="1"/>
  <c r="R127" i="1" s="1"/>
  <c r="S128" i="1"/>
  <c r="O128" i="1" s="1"/>
  <c r="P128" i="1" s="1"/>
  <c r="R128" i="1" s="1"/>
  <c r="S129" i="1"/>
  <c r="O129" i="1" s="1"/>
  <c r="S130" i="1"/>
  <c r="O130" i="1" s="1"/>
  <c r="S131" i="1"/>
  <c r="O131" i="1" s="1"/>
  <c r="S132" i="1"/>
  <c r="O132" i="1" s="1"/>
  <c r="S133" i="1"/>
  <c r="O133" i="1" s="1"/>
  <c r="S134" i="1"/>
  <c r="O134" i="1" s="1"/>
  <c r="P134" i="1" s="1"/>
  <c r="R134" i="1" s="1"/>
  <c r="S135" i="1"/>
  <c r="O135" i="1" s="1"/>
  <c r="S136" i="1"/>
  <c r="O136" i="1" s="1"/>
  <c r="S137" i="1"/>
  <c r="O137" i="1" s="1"/>
  <c r="S138" i="1"/>
  <c r="O138" i="1" s="1"/>
  <c r="S139" i="1"/>
  <c r="O139" i="1" s="1"/>
  <c r="S140" i="1"/>
  <c r="O140" i="1" s="1"/>
  <c r="S141" i="1"/>
  <c r="O141" i="1" s="1"/>
  <c r="S142" i="1"/>
  <c r="O142" i="1" s="1"/>
  <c r="P142" i="1" s="1"/>
  <c r="R142" i="1" s="1"/>
  <c r="S143" i="1"/>
  <c r="O143" i="1" s="1"/>
  <c r="S144" i="1"/>
  <c r="O144" i="1" s="1"/>
  <c r="S145" i="1"/>
  <c r="O145" i="1" s="1"/>
  <c r="S146" i="1"/>
  <c r="O146" i="1" s="1"/>
  <c r="S147" i="1"/>
  <c r="O147" i="1" s="1"/>
  <c r="S148" i="1"/>
  <c r="O148" i="1" s="1"/>
  <c r="S149" i="1"/>
  <c r="O149" i="1" s="1"/>
  <c r="S150" i="1"/>
  <c r="O150" i="1" s="1"/>
  <c r="P150" i="1" s="1"/>
  <c r="R150" i="1" s="1"/>
  <c r="S151" i="1"/>
  <c r="O151" i="1" s="1"/>
  <c r="S152" i="1"/>
  <c r="O152" i="1" s="1"/>
  <c r="S153" i="1"/>
  <c r="O153" i="1" s="1"/>
  <c r="S154" i="1"/>
  <c r="O154" i="1" s="1"/>
  <c r="S155" i="1"/>
  <c r="O155" i="1" s="1"/>
  <c r="S156" i="1"/>
  <c r="O156" i="1" s="1"/>
  <c r="S157" i="1"/>
  <c r="O157" i="1" s="1"/>
  <c r="S158" i="1"/>
  <c r="O158" i="1" s="1"/>
  <c r="P158" i="1" s="1"/>
  <c r="R158" i="1" s="1"/>
  <c r="S159" i="1"/>
  <c r="O159" i="1" s="1"/>
  <c r="S160" i="1"/>
  <c r="O160" i="1" s="1"/>
  <c r="S161" i="1"/>
  <c r="O161" i="1" s="1"/>
  <c r="S162" i="1"/>
  <c r="O162" i="1" s="1"/>
  <c r="S163" i="1"/>
  <c r="O163" i="1" s="1"/>
  <c r="S164" i="1"/>
  <c r="O164" i="1" s="1"/>
  <c r="S165" i="1"/>
  <c r="O165" i="1" s="1"/>
  <c r="S166" i="1"/>
  <c r="O166" i="1" s="1"/>
  <c r="P166" i="1" s="1"/>
  <c r="R166" i="1" s="1"/>
  <c r="S167" i="1"/>
  <c r="O167" i="1" s="1"/>
  <c r="S168" i="1"/>
  <c r="O168" i="1" s="1"/>
  <c r="S169" i="1"/>
  <c r="O169" i="1" s="1"/>
  <c r="S170" i="1"/>
  <c r="O170" i="1" s="1"/>
  <c r="S171" i="1"/>
  <c r="O171" i="1" s="1"/>
  <c r="S172" i="1"/>
  <c r="O172" i="1" s="1"/>
  <c r="S173" i="1"/>
  <c r="O173" i="1" s="1"/>
  <c r="S174" i="1"/>
  <c r="O174" i="1" s="1"/>
  <c r="P174" i="1" s="1"/>
  <c r="R174" i="1" s="1"/>
  <c r="S175" i="1"/>
  <c r="O175" i="1" s="1"/>
  <c r="S176" i="1"/>
  <c r="O176" i="1" s="1"/>
  <c r="S177" i="1"/>
  <c r="O177" i="1" s="1"/>
  <c r="S178" i="1"/>
  <c r="O178" i="1" s="1"/>
  <c r="S179" i="1"/>
  <c r="O179" i="1" s="1"/>
  <c r="S180" i="1"/>
  <c r="O180" i="1" s="1"/>
  <c r="S181" i="1"/>
  <c r="O181" i="1" s="1"/>
  <c r="S182" i="1"/>
  <c r="O182" i="1" s="1"/>
  <c r="P182" i="1" s="1"/>
  <c r="R182" i="1" s="1"/>
  <c r="S183" i="1"/>
  <c r="O183" i="1" s="1"/>
  <c r="S184" i="1"/>
  <c r="O184" i="1" s="1"/>
  <c r="S185" i="1"/>
  <c r="O185" i="1" s="1"/>
  <c r="S186" i="1"/>
  <c r="O186" i="1" s="1"/>
  <c r="S187" i="1"/>
  <c r="O187" i="1" s="1"/>
  <c r="S188" i="1"/>
  <c r="O188" i="1" s="1"/>
  <c r="S189" i="1"/>
  <c r="O189" i="1" s="1"/>
  <c r="S190" i="1"/>
  <c r="O190" i="1" s="1"/>
  <c r="P190" i="1" s="1"/>
  <c r="R190" i="1" s="1"/>
  <c r="S191" i="1"/>
  <c r="O191" i="1" s="1"/>
  <c r="S192" i="1"/>
  <c r="O192" i="1" s="1"/>
  <c r="S193" i="1"/>
  <c r="O193" i="1" s="1"/>
  <c r="S194" i="1"/>
  <c r="O194" i="1" s="1"/>
  <c r="S195" i="1"/>
  <c r="O195" i="1" s="1"/>
  <c r="S196" i="1"/>
  <c r="O196" i="1" s="1"/>
  <c r="S197" i="1"/>
  <c r="O197" i="1" s="1"/>
  <c r="S198" i="1"/>
  <c r="O198" i="1" s="1"/>
  <c r="P198" i="1" s="1"/>
  <c r="R198" i="1" s="1"/>
  <c r="S199" i="1"/>
  <c r="O199" i="1" s="1"/>
  <c r="S200" i="1"/>
  <c r="O200" i="1" s="1"/>
  <c r="S201" i="1"/>
  <c r="O201" i="1" s="1"/>
  <c r="S202" i="1"/>
  <c r="O202" i="1" s="1"/>
  <c r="S203" i="1"/>
  <c r="O203" i="1" s="1"/>
  <c r="S204" i="1"/>
  <c r="O204" i="1" s="1"/>
  <c r="S205" i="1"/>
  <c r="O205" i="1" s="1"/>
  <c r="S206" i="1"/>
  <c r="O206" i="1" s="1"/>
  <c r="P206" i="1" s="1"/>
  <c r="R206" i="1" s="1"/>
  <c r="S207" i="1"/>
  <c r="O207" i="1" s="1"/>
  <c r="S208" i="1"/>
  <c r="O208" i="1" s="1"/>
  <c r="S209" i="1"/>
  <c r="O209" i="1" s="1"/>
  <c r="S210" i="1"/>
  <c r="O210" i="1" s="1"/>
  <c r="S211" i="1"/>
  <c r="O211" i="1" s="1"/>
  <c r="S212" i="1"/>
  <c r="O212" i="1" s="1"/>
  <c r="S213" i="1"/>
  <c r="O213" i="1" s="1"/>
  <c r="S214" i="1"/>
  <c r="O214" i="1" s="1"/>
  <c r="P214" i="1" s="1"/>
  <c r="R214" i="1" s="1"/>
  <c r="S215" i="1"/>
  <c r="O215" i="1" s="1"/>
  <c r="S216" i="1"/>
  <c r="O216" i="1" s="1"/>
  <c r="S217" i="1"/>
  <c r="O217" i="1" s="1"/>
  <c r="S218" i="1"/>
  <c r="O218" i="1" s="1"/>
  <c r="S219" i="1"/>
  <c r="O219" i="1" s="1"/>
  <c r="S220" i="1"/>
  <c r="O220" i="1" s="1"/>
  <c r="S221" i="1"/>
  <c r="O221" i="1" s="1"/>
  <c r="S222" i="1"/>
  <c r="O222" i="1" s="1"/>
  <c r="P222" i="1" s="1"/>
  <c r="R222" i="1" s="1"/>
  <c r="S223" i="1"/>
  <c r="O223" i="1" s="1"/>
  <c r="S224" i="1"/>
  <c r="O224" i="1" s="1"/>
  <c r="S225" i="1"/>
  <c r="O225" i="1" s="1"/>
  <c r="S226" i="1"/>
  <c r="O226" i="1" s="1"/>
  <c r="S227" i="1"/>
  <c r="O227" i="1" s="1"/>
  <c r="S228" i="1"/>
  <c r="O228" i="1" s="1"/>
  <c r="S229" i="1"/>
  <c r="O229" i="1" s="1"/>
  <c r="S230" i="1"/>
  <c r="O230" i="1" s="1"/>
  <c r="P230" i="1" s="1"/>
  <c r="R230" i="1" s="1"/>
  <c r="S231" i="1"/>
  <c r="O231" i="1" s="1"/>
  <c r="S232" i="1"/>
  <c r="O232" i="1" s="1"/>
  <c r="S233" i="1"/>
  <c r="O233" i="1" s="1"/>
  <c r="S234" i="1"/>
  <c r="O234" i="1" s="1"/>
  <c r="S235" i="1"/>
  <c r="O235" i="1" s="1"/>
  <c r="S236" i="1"/>
  <c r="O236" i="1" s="1"/>
  <c r="S237" i="1"/>
  <c r="O237" i="1" s="1"/>
  <c r="S238" i="1"/>
  <c r="O238" i="1" s="1"/>
  <c r="P238" i="1" s="1"/>
  <c r="R238" i="1" s="1"/>
  <c r="S239" i="1"/>
  <c r="O239" i="1" s="1"/>
  <c r="S240" i="1"/>
  <c r="O240" i="1" s="1"/>
  <c r="S241" i="1"/>
  <c r="O241" i="1" s="1"/>
  <c r="S242" i="1"/>
  <c r="O242" i="1" s="1"/>
  <c r="S243" i="1"/>
  <c r="O243" i="1" s="1"/>
  <c r="S244" i="1"/>
  <c r="O244" i="1" s="1"/>
  <c r="S245" i="1"/>
  <c r="O245" i="1" s="1"/>
  <c r="S246" i="1"/>
  <c r="O246" i="1" s="1"/>
  <c r="P246" i="1" s="1"/>
  <c r="R246" i="1" s="1"/>
  <c r="S247" i="1"/>
  <c r="O247" i="1" s="1"/>
  <c r="S248" i="1"/>
  <c r="O248" i="1" s="1"/>
  <c r="S249" i="1"/>
  <c r="O249" i="1" s="1"/>
  <c r="S250" i="1"/>
  <c r="O250" i="1" s="1"/>
  <c r="P250" i="1" s="1"/>
  <c r="S251" i="1"/>
  <c r="O251" i="1" s="1"/>
  <c r="S252" i="1"/>
  <c r="O252" i="1" s="1"/>
  <c r="P252" i="1" s="1"/>
  <c r="S253" i="1"/>
  <c r="O253" i="1" s="1"/>
  <c r="S254" i="1"/>
  <c r="O254" i="1" s="1"/>
  <c r="P254" i="1" s="1"/>
  <c r="R254" i="1" s="1"/>
  <c r="S255" i="1"/>
  <c r="O255" i="1" s="1"/>
  <c r="S256" i="1"/>
  <c r="O256" i="1" s="1"/>
  <c r="P256" i="1" s="1"/>
  <c r="S257" i="1"/>
  <c r="O257" i="1" s="1"/>
  <c r="S258" i="1"/>
  <c r="O258" i="1" s="1"/>
  <c r="P258" i="1" s="1"/>
  <c r="S259" i="1"/>
  <c r="O259" i="1" s="1"/>
  <c r="S260" i="1"/>
  <c r="O260" i="1" s="1"/>
  <c r="P260" i="1" s="1"/>
  <c r="S261" i="1"/>
  <c r="O261" i="1" s="1"/>
  <c r="S262" i="1"/>
  <c r="O262" i="1" s="1"/>
  <c r="P262" i="1" s="1"/>
  <c r="R262" i="1" s="1"/>
  <c r="S263" i="1"/>
  <c r="O263" i="1" s="1"/>
  <c r="S264" i="1"/>
  <c r="O264" i="1" s="1"/>
  <c r="P264" i="1" s="1"/>
  <c r="S265" i="1"/>
  <c r="O265" i="1" s="1"/>
  <c r="S266" i="1"/>
  <c r="O266" i="1" s="1"/>
  <c r="P266" i="1" s="1"/>
  <c r="S267" i="1"/>
  <c r="O267" i="1" s="1"/>
  <c r="S268" i="1"/>
  <c r="O268" i="1" s="1"/>
  <c r="P268" i="1" s="1"/>
  <c r="S269" i="1"/>
  <c r="O269" i="1" s="1"/>
  <c r="S270" i="1"/>
  <c r="O270" i="1" s="1"/>
  <c r="P270" i="1" s="1"/>
  <c r="R270" i="1" s="1"/>
  <c r="S271" i="1"/>
  <c r="O271" i="1" s="1"/>
  <c r="S272" i="1"/>
  <c r="O272" i="1" s="1"/>
  <c r="P272" i="1" s="1"/>
  <c r="S273" i="1"/>
  <c r="O273" i="1" s="1"/>
  <c r="S274" i="1"/>
  <c r="O274" i="1" s="1"/>
  <c r="P274" i="1" s="1"/>
  <c r="S275" i="1"/>
  <c r="O275" i="1" s="1"/>
  <c r="S276" i="1"/>
  <c r="O276" i="1" s="1"/>
  <c r="P276" i="1" s="1"/>
  <c r="S277" i="1"/>
  <c r="O277" i="1" s="1"/>
  <c r="S278" i="1"/>
  <c r="O278" i="1" s="1"/>
  <c r="P278" i="1" s="1"/>
  <c r="R278" i="1" s="1"/>
  <c r="S279" i="1"/>
  <c r="O279" i="1" s="1"/>
  <c r="S280" i="1"/>
  <c r="O280" i="1" s="1"/>
  <c r="P280" i="1" s="1"/>
  <c r="S281" i="1"/>
  <c r="O281" i="1" s="1"/>
  <c r="S282" i="1"/>
  <c r="O282" i="1" s="1"/>
  <c r="P282" i="1" s="1"/>
  <c r="S283" i="1"/>
  <c r="O283" i="1" s="1"/>
  <c r="S284" i="1"/>
  <c r="O284" i="1" s="1"/>
  <c r="P284" i="1" s="1"/>
  <c r="S285" i="1"/>
  <c r="O285" i="1" s="1"/>
  <c r="S286" i="1"/>
  <c r="O286" i="1" s="1"/>
  <c r="P286" i="1" s="1"/>
  <c r="R286" i="1" s="1"/>
  <c r="S287" i="1"/>
  <c r="O287" i="1" s="1"/>
  <c r="S288" i="1"/>
  <c r="O288" i="1" s="1"/>
  <c r="P288" i="1" s="1"/>
  <c r="S289" i="1"/>
  <c r="O289" i="1" s="1"/>
  <c r="S290" i="1"/>
  <c r="O290" i="1" s="1"/>
  <c r="P290" i="1" s="1"/>
  <c r="S291" i="1"/>
  <c r="O291" i="1" s="1"/>
  <c r="S292" i="1"/>
  <c r="O292" i="1" s="1"/>
  <c r="P292" i="1" s="1"/>
  <c r="S293" i="1"/>
  <c r="O293" i="1" s="1"/>
  <c r="S294" i="1"/>
  <c r="O294" i="1" s="1"/>
  <c r="P294" i="1" s="1"/>
  <c r="R294" i="1" s="1"/>
  <c r="S295" i="1"/>
  <c r="O295" i="1" s="1"/>
  <c r="S296" i="1"/>
  <c r="O296" i="1" s="1"/>
  <c r="P296" i="1" s="1"/>
  <c r="S297" i="1"/>
  <c r="O297" i="1" s="1"/>
  <c r="S298" i="1"/>
  <c r="O298" i="1" s="1"/>
  <c r="P298" i="1" s="1"/>
  <c r="S299" i="1"/>
  <c r="O299" i="1" s="1"/>
  <c r="S300" i="1"/>
  <c r="O300" i="1" s="1"/>
  <c r="P300" i="1" s="1"/>
  <c r="S301" i="1"/>
  <c r="O301" i="1" s="1"/>
  <c r="S302" i="1"/>
  <c r="O302" i="1" s="1"/>
  <c r="P302" i="1" s="1"/>
  <c r="R302" i="1" s="1"/>
  <c r="S303" i="1"/>
  <c r="O303" i="1" s="1"/>
  <c r="P303" i="1" s="1"/>
  <c r="S304" i="1"/>
  <c r="O304" i="1" s="1"/>
  <c r="S305" i="1"/>
  <c r="O305" i="1" s="1"/>
  <c r="P305" i="1" s="1"/>
  <c r="S306" i="1"/>
  <c r="O306" i="1" s="1"/>
  <c r="P306" i="1" s="1"/>
  <c r="S307" i="1"/>
  <c r="O307" i="1" s="1"/>
  <c r="S308" i="1"/>
  <c r="O308" i="1" s="1"/>
  <c r="P308" i="1" s="1"/>
  <c r="S309" i="1"/>
  <c r="O309" i="1" s="1"/>
  <c r="S310" i="1"/>
  <c r="O310" i="1" s="1"/>
  <c r="P310" i="1" s="1"/>
  <c r="R310" i="1" s="1"/>
  <c r="E24" i="2"/>
  <c r="Z11" i="1"/>
  <c r="Z13" i="1"/>
  <c r="Z9" i="1" s="1"/>
  <c r="Z36" i="1"/>
  <c r="Z37" i="1"/>
  <c r="Z35" i="1"/>
  <c r="Z31" i="1"/>
  <c r="Z30" i="1"/>
  <c r="Z25" i="1"/>
  <c r="Z23" i="1"/>
  <c r="Z20" i="1"/>
  <c r="Z22" i="1"/>
  <c r="Z17" i="1"/>
  <c r="Z16" i="1"/>
  <c r="Z26" i="1"/>
  <c r="Z27" i="1"/>
  <c r="Z21" i="1"/>
  <c r="Z33" i="1"/>
  <c r="Z15" i="1"/>
  <c r="Z12" i="1"/>
  <c r="Z38" i="1"/>
  <c r="Z14" i="1"/>
  <c r="Z29" i="1"/>
  <c r="Z28" i="1"/>
  <c r="Z19" i="1"/>
  <c r="Z32" i="1"/>
  <c r="Z34" i="1"/>
  <c r="Z18" i="1"/>
  <c r="Z24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K10" i="7"/>
  <c r="K11" i="7"/>
  <c r="K12" i="7"/>
  <c r="E14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L9" i="7"/>
  <c r="L10" i="7"/>
  <c r="L11" i="7"/>
  <c r="L12" i="7"/>
  <c r="F14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M9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F9" i="7"/>
  <c r="N9" i="7" s="1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O9" i="7"/>
  <c r="E10" i="7"/>
  <c r="M10" i="7" s="1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I145" i="7"/>
  <c r="E145" i="7"/>
  <c r="F145" i="7"/>
  <c r="I144" i="7"/>
  <c r="E144" i="7"/>
  <c r="F144" i="7"/>
  <c r="I143" i="7"/>
  <c r="E143" i="7"/>
  <c r="F143" i="7"/>
  <c r="I142" i="7"/>
  <c r="E142" i="7"/>
  <c r="F142" i="7"/>
  <c r="I141" i="7"/>
  <c r="E141" i="7"/>
  <c r="F141" i="7"/>
  <c r="I140" i="7"/>
  <c r="E140" i="7"/>
  <c r="F140" i="7"/>
  <c r="I139" i="7"/>
  <c r="E139" i="7"/>
  <c r="F139" i="7"/>
  <c r="I138" i="7"/>
  <c r="E138" i="7"/>
  <c r="F138" i="7"/>
  <c r="I137" i="7"/>
  <c r="E137" i="7"/>
  <c r="F137" i="7"/>
  <c r="I136" i="7"/>
  <c r="E136" i="7"/>
  <c r="F136" i="7"/>
  <c r="I135" i="7"/>
  <c r="E135" i="7"/>
  <c r="F135" i="7"/>
  <c r="I134" i="7"/>
  <c r="E134" i="7"/>
  <c r="F134" i="7"/>
  <c r="I133" i="7"/>
  <c r="E133" i="7"/>
  <c r="F133" i="7"/>
  <c r="I132" i="7"/>
  <c r="E132" i="7"/>
  <c r="F132" i="7"/>
  <c r="I131" i="7"/>
  <c r="E131" i="7"/>
  <c r="F131" i="7"/>
  <c r="I130" i="7"/>
  <c r="E130" i="7"/>
  <c r="F130" i="7"/>
  <c r="I129" i="7"/>
  <c r="E129" i="7"/>
  <c r="F129" i="7"/>
  <c r="I128" i="7"/>
  <c r="E128" i="7"/>
  <c r="F128" i="7"/>
  <c r="I127" i="7"/>
  <c r="E127" i="7"/>
  <c r="F127" i="7"/>
  <c r="I126" i="7"/>
  <c r="E126" i="7"/>
  <c r="F126" i="7"/>
  <c r="I149" i="7"/>
  <c r="E149" i="7"/>
  <c r="F149" i="7"/>
  <c r="I148" i="7"/>
  <c r="E148" i="7"/>
  <c r="F148" i="7"/>
  <c r="I147" i="7"/>
  <c r="E147" i="7"/>
  <c r="F147" i="7"/>
  <c r="I146" i="7"/>
  <c r="E146" i="7"/>
  <c r="F146" i="7"/>
  <c r="I125" i="7"/>
  <c r="E125" i="7"/>
  <c r="F125" i="7"/>
  <c r="I124" i="7"/>
  <c r="E124" i="7"/>
  <c r="F124" i="7"/>
  <c r="I123" i="7"/>
  <c r="E123" i="7"/>
  <c r="F123" i="7"/>
  <c r="I122" i="7"/>
  <c r="E122" i="7"/>
  <c r="F122" i="7"/>
  <c r="I121" i="7"/>
  <c r="E121" i="7"/>
  <c r="F121" i="7"/>
  <c r="I120" i="7"/>
  <c r="E120" i="7"/>
  <c r="F120" i="7"/>
  <c r="I119" i="7"/>
  <c r="E119" i="7"/>
  <c r="F119" i="7"/>
  <c r="I118" i="7"/>
  <c r="E118" i="7"/>
  <c r="F118" i="7"/>
  <c r="I117" i="7"/>
  <c r="E117" i="7"/>
  <c r="F117" i="7"/>
  <c r="I116" i="7"/>
  <c r="E116" i="7"/>
  <c r="F116" i="7"/>
  <c r="I115" i="7"/>
  <c r="E115" i="7"/>
  <c r="F115" i="7"/>
  <c r="I114" i="7"/>
  <c r="E114" i="7"/>
  <c r="F114" i="7"/>
  <c r="I113" i="7"/>
  <c r="E113" i="7"/>
  <c r="F113" i="7"/>
  <c r="I112" i="7"/>
  <c r="E112" i="7"/>
  <c r="F112" i="7"/>
  <c r="I111" i="7"/>
  <c r="E111" i="7"/>
  <c r="F111" i="7"/>
  <c r="I110" i="7"/>
  <c r="E110" i="7"/>
  <c r="F110" i="7"/>
  <c r="I109" i="7"/>
  <c r="E109" i="7"/>
  <c r="F109" i="7"/>
  <c r="I108" i="7"/>
  <c r="E108" i="7"/>
  <c r="F108" i="7"/>
  <c r="I107" i="7"/>
  <c r="E107" i="7"/>
  <c r="F107" i="7"/>
  <c r="I106" i="7"/>
  <c r="E106" i="7"/>
  <c r="F106" i="7"/>
  <c r="I105" i="7"/>
  <c r="E105" i="7"/>
  <c r="F105" i="7"/>
  <c r="R10" i="1"/>
  <c r="I8" i="7"/>
  <c r="I150" i="7"/>
  <c r="E150" i="7"/>
  <c r="F150" i="7"/>
  <c r="I104" i="7"/>
  <c r="E104" i="7"/>
  <c r="F104" i="7"/>
  <c r="I103" i="7"/>
  <c r="E103" i="7"/>
  <c r="F103" i="7"/>
  <c r="I102" i="7"/>
  <c r="E102" i="7"/>
  <c r="F102" i="7"/>
  <c r="I101" i="7"/>
  <c r="E101" i="7"/>
  <c r="F101" i="7"/>
  <c r="I100" i="7"/>
  <c r="E100" i="7"/>
  <c r="F100" i="7"/>
  <c r="I99" i="7"/>
  <c r="E99" i="7"/>
  <c r="F99" i="7"/>
  <c r="I98" i="7"/>
  <c r="E98" i="7"/>
  <c r="F98" i="7"/>
  <c r="I151" i="7"/>
  <c r="E151" i="7"/>
  <c r="F151" i="7"/>
  <c r="I97" i="7"/>
  <c r="E97" i="7"/>
  <c r="F97" i="7"/>
  <c r="I96" i="7"/>
  <c r="E96" i="7"/>
  <c r="F96" i="7"/>
  <c r="I95" i="7"/>
  <c r="E95" i="7"/>
  <c r="F95" i="7"/>
  <c r="I94" i="7"/>
  <c r="E94" i="7"/>
  <c r="F94" i="7"/>
  <c r="I93" i="7"/>
  <c r="E93" i="7"/>
  <c r="F93" i="7"/>
  <c r="I92" i="7"/>
  <c r="E92" i="7"/>
  <c r="F92" i="7"/>
  <c r="I91" i="7"/>
  <c r="E91" i="7"/>
  <c r="F91" i="7"/>
  <c r="I90" i="7"/>
  <c r="E90" i="7"/>
  <c r="F90" i="7"/>
  <c r="I89" i="7"/>
  <c r="E89" i="7"/>
  <c r="F89" i="7"/>
  <c r="I88" i="7"/>
  <c r="E88" i="7"/>
  <c r="F88" i="7"/>
  <c r="I87" i="7"/>
  <c r="E87" i="7"/>
  <c r="F87" i="7"/>
  <c r="I86" i="7"/>
  <c r="E86" i="7"/>
  <c r="F86" i="7"/>
  <c r="I85" i="7"/>
  <c r="E85" i="7"/>
  <c r="F85" i="7"/>
  <c r="I84" i="7"/>
  <c r="E84" i="7"/>
  <c r="F84" i="7"/>
  <c r="I83" i="7"/>
  <c r="E83" i="7"/>
  <c r="F83" i="7"/>
  <c r="I82" i="7"/>
  <c r="E82" i="7"/>
  <c r="F82" i="7"/>
  <c r="I81" i="7"/>
  <c r="E81" i="7"/>
  <c r="F81" i="7"/>
  <c r="I80" i="7"/>
  <c r="E80" i="7"/>
  <c r="F80" i="7"/>
  <c r="I79" i="7"/>
  <c r="E79" i="7"/>
  <c r="F79" i="7"/>
  <c r="I78" i="7"/>
  <c r="E78" i="7"/>
  <c r="F78" i="7"/>
  <c r="I77" i="7"/>
  <c r="E77" i="7"/>
  <c r="F77" i="7"/>
  <c r="I76" i="7"/>
  <c r="E76" i="7"/>
  <c r="F76" i="7"/>
  <c r="I75" i="7"/>
  <c r="E75" i="7"/>
  <c r="F75" i="7"/>
  <c r="I74" i="7"/>
  <c r="E74" i="7"/>
  <c r="F74" i="7"/>
  <c r="I73" i="7"/>
  <c r="E73" i="7"/>
  <c r="F73" i="7"/>
  <c r="I72" i="7"/>
  <c r="E72" i="7"/>
  <c r="F72" i="7"/>
  <c r="I71" i="7"/>
  <c r="E71" i="7"/>
  <c r="F71" i="7"/>
  <c r="I70" i="7"/>
  <c r="E70" i="7"/>
  <c r="F70" i="7"/>
  <c r="I69" i="7"/>
  <c r="E69" i="7"/>
  <c r="F69" i="7"/>
  <c r="I68" i="7"/>
  <c r="E68" i="7"/>
  <c r="F68" i="7"/>
  <c r="I67" i="7"/>
  <c r="E67" i="7"/>
  <c r="F67" i="7"/>
  <c r="I66" i="7"/>
  <c r="E66" i="7"/>
  <c r="F66" i="7"/>
  <c r="I65" i="7"/>
  <c r="E65" i="7"/>
  <c r="F65" i="7"/>
  <c r="I64" i="7"/>
  <c r="E64" i="7"/>
  <c r="F64" i="7"/>
  <c r="I63" i="7"/>
  <c r="E63" i="7"/>
  <c r="F63" i="7"/>
  <c r="I62" i="7"/>
  <c r="E62" i="7"/>
  <c r="F62" i="7"/>
  <c r="I61" i="7"/>
  <c r="E61" i="7"/>
  <c r="F61" i="7"/>
  <c r="I60" i="7"/>
  <c r="E60" i="7"/>
  <c r="F60" i="7"/>
  <c r="I59" i="7"/>
  <c r="E59" i="7"/>
  <c r="F59" i="7"/>
  <c r="I58" i="7"/>
  <c r="E58" i="7"/>
  <c r="F58" i="7"/>
  <c r="I57" i="7"/>
  <c r="E57" i="7"/>
  <c r="F57" i="7"/>
  <c r="I56" i="7"/>
  <c r="E56" i="7"/>
  <c r="F56" i="7"/>
  <c r="I55" i="7"/>
  <c r="E55" i="7"/>
  <c r="F55" i="7"/>
  <c r="I54" i="7"/>
  <c r="E54" i="7"/>
  <c r="F54" i="7"/>
  <c r="I53" i="7"/>
  <c r="E53" i="7"/>
  <c r="F53" i="7"/>
  <c r="I52" i="7"/>
  <c r="E52" i="7"/>
  <c r="F52" i="7"/>
  <c r="I51" i="7"/>
  <c r="E51" i="7"/>
  <c r="F51" i="7"/>
  <c r="I50" i="7"/>
  <c r="E50" i="7"/>
  <c r="F50" i="7"/>
  <c r="I49" i="7"/>
  <c r="E49" i="7"/>
  <c r="F49" i="7"/>
  <c r="I48" i="7"/>
  <c r="E48" i="7"/>
  <c r="F48" i="7"/>
  <c r="I47" i="7"/>
  <c r="E47" i="7"/>
  <c r="F47" i="7"/>
  <c r="I46" i="7"/>
  <c r="E46" i="7"/>
  <c r="F46" i="7"/>
  <c r="I45" i="7"/>
  <c r="E45" i="7"/>
  <c r="F45" i="7"/>
  <c r="I44" i="7"/>
  <c r="E44" i="7"/>
  <c r="F44" i="7"/>
  <c r="I43" i="7"/>
  <c r="E43" i="7"/>
  <c r="F43" i="7"/>
  <c r="I42" i="7"/>
  <c r="E42" i="7"/>
  <c r="F42" i="7"/>
  <c r="I41" i="7"/>
  <c r="E41" i="7"/>
  <c r="F41" i="7"/>
  <c r="I40" i="7"/>
  <c r="E40" i="7"/>
  <c r="F40" i="7"/>
  <c r="I39" i="7"/>
  <c r="E39" i="7"/>
  <c r="F39" i="7"/>
  <c r="I38" i="7"/>
  <c r="E38" i="7"/>
  <c r="F38" i="7"/>
  <c r="I37" i="7"/>
  <c r="E37" i="7"/>
  <c r="F37" i="7"/>
  <c r="I36" i="7"/>
  <c r="E36" i="7"/>
  <c r="F36" i="7"/>
  <c r="I35" i="7"/>
  <c r="E35" i="7"/>
  <c r="F35" i="7"/>
  <c r="I34" i="7"/>
  <c r="E34" i="7"/>
  <c r="F34" i="7"/>
  <c r="I33" i="7"/>
  <c r="E33" i="7"/>
  <c r="F33" i="7"/>
  <c r="I32" i="7"/>
  <c r="E32" i="7"/>
  <c r="F32" i="7"/>
  <c r="I31" i="7"/>
  <c r="E31" i="7"/>
  <c r="F31" i="7"/>
  <c r="I30" i="7"/>
  <c r="E30" i="7"/>
  <c r="F30" i="7"/>
  <c r="I29" i="7"/>
  <c r="E29" i="7"/>
  <c r="F29" i="7"/>
  <c r="I28" i="7"/>
  <c r="E28" i="7"/>
  <c r="F28" i="7"/>
  <c r="I27" i="7"/>
  <c r="E27" i="7"/>
  <c r="F27" i="7"/>
  <c r="I26" i="7"/>
  <c r="E26" i="7"/>
  <c r="F26" i="7"/>
  <c r="I25" i="7"/>
  <c r="E25" i="7"/>
  <c r="F25" i="7"/>
  <c r="I24" i="7"/>
  <c r="E24" i="7"/>
  <c r="F24" i="7"/>
  <c r="I23" i="7"/>
  <c r="E23" i="7"/>
  <c r="F23" i="7"/>
  <c r="I22" i="7"/>
  <c r="E22" i="7"/>
  <c r="F22" i="7"/>
  <c r="I21" i="7"/>
  <c r="E21" i="7"/>
  <c r="F21" i="7"/>
  <c r="I20" i="7"/>
  <c r="E20" i="7"/>
  <c r="F20" i="7"/>
  <c r="I19" i="7"/>
  <c r="E19" i="7"/>
  <c r="F19" i="7"/>
  <c r="I18" i="7"/>
  <c r="E18" i="7"/>
  <c r="F18" i="7"/>
  <c r="I17" i="7"/>
  <c r="E17" i="7"/>
  <c r="F17" i="7"/>
  <c r="I16" i="7"/>
  <c r="E16" i="7"/>
  <c r="F16" i="7"/>
  <c r="I15" i="7"/>
  <c r="E15" i="7"/>
  <c r="F15" i="7"/>
  <c r="I14" i="7"/>
  <c r="I13" i="7"/>
  <c r="E13" i="7"/>
  <c r="F13" i="7" s="1"/>
  <c r="L13" i="7" s="1"/>
  <c r="I12" i="7"/>
  <c r="I11" i="7"/>
  <c r="I10" i="7"/>
  <c r="I9" i="7"/>
  <c r="E7" i="7"/>
  <c r="F7" i="7"/>
  <c r="I7" i="7"/>
  <c r="B3" i="7"/>
  <c r="B2" i="7"/>
  <c r="B3" i="4"/>
  <c r="B2" i="4"/>
  <c r="X35" i="1"/>
  <c r="X31" i="1"/>
  <c r="X30" i="1"/>
  <c r="X25" i="1"/>
  <c r="X23" i="1"/>
  <c r="X20" i="1"/>
  <c r="X22" i="1"/>
  <c r="X17" i="1"/>
  <c r="X16" i="1"/>
  <c r="X26" i="1"/>
  <c r="X27" i="1"/>
  <c r="X21" i="1"/>
  <c r="X33" i="1"/>
  <c r="X15" i="1"/>
  <c r="X12" i="1"/>
  <c r="X38" i="1"/>
  <c r="X14" i="1"/>
  <c r="X29" i="1"/>
  <c r="X28" i="1"/>
  <c r="X19" i="1"/>
  <c r="X32" i="1"/>
  <c r="X34" i="1"/>
  <c r="X18" i="1"/>
  <c r="X24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7" i="1"/>
  <c r="X11" i="1"/>
  <c r="X13" i="1"/>
  <c r="X36" i="1"/>
  <c r="X9" i="1"/>
  <c r="M13" i="2"/>
  <c r="M9" i="1"/>
  <c r="R305" i="1"/>
  <c r="P304" i="1"/>
  <c r="R304" i="1" s="1"/>
  <c r="R303" i="1"/>
  <c r="R308" i="1"/>
  <c r="P307" i="1"/>
  <c r="R307" i="1" s="1"/>
  <c r="R306" i="1"/>
  <c r="P301" i="1"/>
  <c r="R301" i="1" s="1"/>
  <c r="R300" i="1"/>
  <c r="P299" i="1"/>
  <c r="R299" i="1" s="1"/>
  <c r="R298" i="1"/>
  <c r="P297" i="1"/>
  <c r="R297" i="1" s="1"/>
  <c r="R296" i="1"/>
  <c r="P295" i="1"/>
  <c r="R295" i="1" s="1"/>
  <c r="P293" i="1"/>
  <c r="R293" i="1" s="1"/>
  <c r="R292" i="1"/>
  <c r="P291" i="1"/>
  <c r="R291" i="1" s="1"/>
  <c r="R290" i="1"/>
  <c r="P289" i="1"/>
  <c r="R289" i="1" s="1"/>
  <c r="R288" i="1"/>
  <c r="P287" i="1"/>
  <c r="R287" i="1" s="1"/>
  <c r="P285" i="1"/>
  <c r="R285" i="1" s="1"/>
  <c r="R284" i="1"/>
  <c r="P283" i="1"/>
  <c r="R283" i="1" s="1"/>
  <c r="R282" i="1"/>
  <c r="P281" i="1"/>
  <c r="R281" i="1" s="1"/>
  <c r="R280" i="1"/>
  <c r="P279" i="1"/>
  <c r="R279" i="1" s="1"/>
  <c r="P277" i="1"/>
  <c r="R277" i="1" s="1"/>
  <c r="R276" i="1"/>
  <c r="P275" i="1"/>
  <c r="R275" i="1" s="1"/>
  <c r="R274" i="1"/>
  <c r="P273" i="1"/>
  <c r="R273" i="1" s="1"/>
  <c r="R272" i="1"/>
  <c r="P271" i="1"/>
  <c r="R271" i="1" s="1"/>
  <c r="P269" i="1"/>
  <c r="R269" i="1" s="1"/>
  <c r="R268" i="1"/>
  <c r="P267" i="1"/>
  <c r="R267" i="1" s="1"/>
  <c r="R266" i="1"/>
  <c r="P265" i="1"/>
  <c r="R265" i="1" s="1"/>
  <c r="R264" i="1"/>
  <c r="P263" i="1"/>
  <c r="R263" i="1" s="1"/>
  <c r="P261" i="1"/>
  <c r="R261" i="1" s="1"/>
  <c r="R260" i="1"/>
  <c r="P259" i="1"/>
  <c r="R259" i="1" s="1"/>
  <c r="R258" i="1"/>
  <c r="P257" i="1"/>
  <c r="R257" i="1" s="1"/>
  <c r="R256" i="1"/>
  <c r="P255" i="1"/>
  <c r="R255" i="1" s="1"/>
  <c r="P253" i="1"/>
  <c r="R253" i="1" s="1"/>
  <c r="R252" i="1"/>
  <c r="P251" i="1"/>
  <c r="R251" i="1" s="1"/>
  <c r="R250" i="1"/>
  <c r="P249" i="1"/>
  <c r="R249" i="1" s="1"/>
  <c r="P248" i="1"/>
  <c r="R248" i="1" s="1"/>
  <c r="P247" i="1"/>
  <c r="R247" i="1" s="1"/>
  <c r="P245" i="1"/>
  <c r="R245" i="1" s="1"/>
  <c r="P244" i="1"/>
  <c r="R244" i="1" s="1"/>
  <c r="P243" i="1"/>
  <c r="R243" i="1" s="1"/>
  <c r="P242" i="1"/>
  <c r="R242" i="1" s="1"/>
  <c r="P241" i="1"/>
  <c r="R241" i="1" s="1"/>
  <c r="P240" i="1"/>
  <c r="R240" i="1" s="1"/>
  <c r="P239" i="1"/>
  <c r="R239" i="1" s="1"/>
  <c r="P237" i="1"/>
  <c r="R237" i="1" s="1"/>
  <c r="P236" i="1"/>
  <c r="R236" i="1" s="1"/>
  <c r="P235" i="1"/>
  <c r="R235" i="1" s="1"/>
  <c r="P234" i="1"/>
  <c r="R234" i="1" s="1"/>
  <c r="P233" i="1"/>
  <c r="R233" i="1" s="1"/>
  <c r="P232" i="1"/>
  <c r="R232" i="1" s="1"/>
  <c r="P231" i="1"/>
  <c r="R231" i="1" s="1"/>
  <c r="P229" i="1"/>
  <c r="R229" i="1" s="1"/>
  <c r="P228" i="1"/>
  <c r="R228" i="1" s="1"/>
  <c r="P227" i="1"/>
  <c r="R227" i="1" s="1"/>
  <c r="P226" i="1"/>
  <c r="R226" i="1" s="1"/>
  <c r="P225" i="1"/>
  <c r="R225" i="1" s="1"/>
  <c r="P224" i="1"/>
  <c r="R224" i="1" s="1"/>
  <c r="P223" i="1"/>
  <c r="R223" i="1" s="1"/>
  <c r="P221" i="1"/>
  <c r="R221" i="1" s="1"/>
  <c r="P220" i="1"/>
  <c r="R220" i="1" s="1"/>
  <c r="P219" i="1"/>
  <c r="R219" i="1" s="1"/>
  <c r="P218" i="1"/>
  <c r="R218" i="1" s="1"/>
  <c r="P217" i="1"/>
  <c r="R217" i="1" s="1"/>
  <c r="P216" i="1"/>
  <c r="R216" i="1" s="1"/>
  <c r="P215" i="1"/>
  <c r="R215" i="1" s="1"/>
  <c r="P213" i="1"/>
  <c r="R213" i="1" s="1"/>
  <c r="P212" i="1"/>
  <c r="R212" i="1" s="1"/>
  <c r="P211" i="1"/>
  <c r="R211" i="1" s="1"/>
  <c r="P210" i="1"/>
  <c r="R210" i="1" s="1"/>
  <c r="P209" i="1"/>
  <c r="R209" i="1" s="1"/>
  <c r="P208" i="1"/>
  <c r="R208" i="1" s="1"/>
  <c r="P207" i="1"/>
  <c r="R207" i="1" s="1"/>
  <c r="P205" i="1"/>
  <c r="R205" i="1" s="1"/>
  <c r="P204" i="1"/>
  <c r="R204" i="1" s="1"/>
  <c r="P203" i="1"/>
  <c r="R203" i="1" s="1"/>
  <c r="P202" i="1"/>
  <c r="R202" i="1" s="1"/>
  <c r="P201" i="1"/>
  <c r="R201" i="1" s="1"/>
  <c r="P200" i="1"/>
  <c r="R200" i="1" s="1"/>
  <c r="P199" i="1"/>
  <c r="R199" i="1" s="1"/>
  <c r="P197" i="1"/>
  <c r="R197" i="1" s="1"/>
  <c r="P196" i="1"/>
  <c r="R196" i="1" s="1"/>
  <c r="P195" i="1"/>
  <c r="R195" i="1" s="1"/>
  <c r="P194" i="1"/>
  <c r="R194" i="1" s="1"/>
  <c r="P193" i="1"/>
  <c r="R193" i="1" s="1"/>
  <c r="P192" i="1"/>
  <c r="R192" i="1" s="1"/>
  <c r="P191" i="1"/>
  <c r="R191" i="1" s="1"/>
  <c r="P189" i="1"/>
  <c r="R189" i="1" s="1"/>
  <c r="P188" i="1"/>
  <c r="R188" i="1" s="1"/>
  <c r="P187" i="1"/>
  <c r="R187" i="1" s="1"/>
  <c r="P186" i="1"/>
  <c r="R186" i="1" s="1"/>
  <c r="P185" i="1"/>
  <c r="R185" i="1" s="1"/>
  <c r="P184" i="1"/>
  <c r="R184" i="1" s="1"/>
  <c r="P183" i="1"/>
  <c r="R183" i="1" s="1"/>
  <c r="P181" i="1"/>
  <c r="R181" i="1" s="1"/>
  <c r="P180" i="1"/>
  <c r="R180" i="1" s="1"/>
  <c r="P179" i="1"/>
  <c r="R179" i="1" s="1"/>
  <c r="P178" i="1"/>
  <c r="R178" i="1" s="1"/>
  <c r="P177" i="1"/>
  <c r="R177" i="1" s="1"/>
  <c r="P176" i="1"/>
  <c r="R176" i="1" s="1"/>
  <c r="P175" i="1"/>
  <c r="R175" i="1" s="1"/>
  <c r="P173" i="1"/>
  <c r="R173" i="1" s="1"/>
  <c r="P172" i="1"/>
  <c r="R172" i="1" s="1"/>
  <c r="P171" i="1"/>
  <c r="R171" i="1" s="1"/>
  <c r="P170" i="1"/>
  <c r="R170" i="1" s="1"/>
  <c r="P169" i="1"/>
  <c r="R169" i="1" s="1"/>
  <c r="P168" i="1"/>
  <c r="R168" i="1" s="1"/>
  <c r="P167" i="1"/>
  <c r="R167" i="1" s="1"/>
  <c r="P165" i="1"/>
  <c r="R165" i="1" s="1"/>
  <c r="P164" i="1"/>
  <c r="R164" i="1" s="1"/>
  <c r="P163" i="1"/>
  <c r="R163" i="1" s="1"/>
  <c r="P162" i="1"/>
  <c r="R162" i="1" s="1"/>
  <c r="P161" i="1"/>
  <c r="R161" i="1" s="1"/>
  <c r="P160" i="1"/>
  <c r="R160" i="1" s="1"/>
  <c r="P159" i="1"/>
  <c r="R159" i="1" s="1"/>
  <c r="P157" i="1"/>
  <c r="R157" i="1" s="1"/>
  <c r="P156" i="1"/>
  <c r="R156" i="1" s="1"/>
  <c r="P155" i="1"/>
  <c r="R155" i="1" s="1"/>
  <c r="P154" i="1"/>
  <c r="R154" i="1" s="1"/>
  <c r="P153" i="1"/>
  <c r="R153" i="1" s="1"/>
  <c r="P152" i="1"/>
  <c r="R152" i="1" s="1"/>
  <c r="P151" i="1"/>
  <c r="R151" i="1" s="1"/>
  <c r="P149" i="1"/>
  <c r="R149" i="1" s="1"/>
  <c r="P148" i="1"/>
  <c r="R148" i="1" s="1"/>
  <c r="P147" i="1"/>
  <c r="R147" i="1" s="1"/>
  <c r="P146" i="1"/>
  <c r="R146" i="1" s="1"/>
  <c r="P145" i="1"/>
  <c r="R145" i="1" s="1"/>
  <c r="P144" i="1"/>
  <c r="R144" i="1" s="1"/>
  <c r="P143" i="1"/>
  <c r="R143" i="1" s="1"/>
  <c r="P141" i="1"/>
  <c r="R141" i="1" s="1"/>
  <c r="P140" i="1"/>
  <c r="R140" i="1" s="1"/>
  <c r="P139" i="1"/>
  <c r="R139" i="1" s="1"/>
  <c r="P138" i="1"/>
  <c r="R138" i="1" s="1"/>
  <c r="P137" i="1"/>
  <c r="R137" i="1" s="1"/>
  <c r="P136" i="1"/>
  <c r="R136" i="1" s="1"/>
  <c r="P135" i="1"/>
  <c r="R135" i="1" s="1"/>
  <c r="P133" i="1"/>
  <c r="R133" i="1" s="1"/>
  <c r="P132" i="1"/>
  <c r="R132" i="1" s="1"/>
  <c r="P131" i="1"/>
  <c r="R131" i="1" s="1"/>
  <c r="P130" i="1"/>
  <c r="R130" i="1" s="1"/>
  <c r="P129" i="1"/>
  <c r="R129" i="1" s="1"/>
  <c r="P125" i="1"/>
  <c r="R125" i="1" s="1"/>
  <c r="P123" i="1"/>
  <c r="R123" i="1" s="1"/>
  <c r="P122" i="1"/>
  <c r="R122" i="1" s="1"/>
  <c r="P119" i="1"/>
  <c r="R119" i="1" s="1"/>
  <c r="P117" i="1"/>
  <c r="R117" i="1" s="1"/>
  <c r="P115" i="1"/>
  <c r="R115" i="1" s="1"/>
  <c r="P113" i="1"/>
  <c r="R113" i="1" s="1"/>
  <c r="P111" i="1"/>
  <c r="R111" i="1" s="1"/>
  <c r="P109" i="1"/>
  <c r="R109" i="1" s="1"/>
  <c r="P107" i="1"/>
  <c r="R107" i="1" s="1"/>
  <c r="P47" i="1"/>
  <c r="R47" i="1" s="1"/>
  <c r="P49" i="1"/>
  <c r="R49" i="1" s="1"/>
  <c r="P51" i="1"/>
  <c r="R51" i="1" s="1"/>
  <c r="P53" i="1"/>
  <c r="R53" i="1" s="1"/>
  <c r="P55" i="1"/>
  <c r="R55" i="1" s="1"/>
  <c r="P59" i="1"/>
  <c r="R59" i="1" s="1"/>
  <c r="P61" i="1"/>
  <c r="R61" i="1" s="1"/>
  <c r="P63" i="1"/>
  <c r="R63" i="1" s="1"/>
  <c r="P65" i="1"/>
  <c r="R65" i="1" s="1"/>
  <c r="P67" i="1"/>
  <c r="R67" i="1" s="1"/>
  <c r="P69" i="1"/>
  <c r="R69" i="1" s="1"/>
  <c r="P71" i="1"/>
  <c r="R71" i="1" s="1"/>
  <c r="P75" i="1"/>
  <c r="R75" i="1" s="1"/>
  <c r="P77" i="1"/>
  <c r="R77" i="1" s="1"/>
  <c r="P79" i="1"/>
  <c r="R79" i="1" s="1"/>
  <c r="P81" i="1"/>
  <c r="R81" i="1" s="1"/>
  <c r="P83" i="1"/>
  <c r="R83" i="1" s="1"/>
  <c r="P85" i="1"/>
  <c r="R85" i="1" s="1"/>
  <c r="P87" i="1"/>
  <c r="R87" i="1" s="1"/>
  <c r="P91" i="1"/>
  <c r="R91" i="1" s="1"/>
  <c r="P93" i="1"/>
  <c r="R93" i="1" s="1"/>
  <c r="P95" i="1"/>
  <c r="R95" i="1" s="1"/>
  <c r="P97" i="1"/>
  <c r="R97" i="1" s="1"/>
  <c r="P99" i="1"/>
  <c r="R99" i="1" s="1"/>
  <c r="P101" i="1"/>
  <c r="R101" i="1" s="1"/>
  <c r="P103" i="1"/>
  <c r="R103" i="1" s="1"/>
  <c r="P309" i="1"/>
  <c r="R309" i="1" s="1"/>
  <c r="Q9" i="1"/>
  <c r="H9" i="1"/>
  <c r="I9" i="1"/>
  <c r="J9" i="1"/>
  <c r="K9" i="1"/>
  <c r="E14" i="2" l="1"/>
  <c r="O29" i="4"/>
  <c r="O27" i="4"/>
  <c r="O25" i="4"/>
  <c r="O26" i="4"/>
  <c r="O30" i="4"/>
  <c r="K13" i="7"/>
  <c r="K5" i="7" s="1"/>
  <c r="S5" i="7"/>
  <c r="L5" i="7"/>
  <c r="K8" i="2" s="1"/>
  <c r="J8" i="2" s="1"/>
  <c r="O5" i="7"/>
  <c r="P5" i="7"/>
  <c r="K10" i="2" s="1"/>
  <c r="J10" i="2" s="1"/>
  <c r="L10" i="2" s="1"/>
  <c r="M5" i="7"/>
  <c r="R5" i="7"/>
  <c r="K11" i="2" s="1"/>
  <c r="J11" i="2" s="1"/>
  <c r="L11" i="2" s="1"/>
  <c r="T5" i="7"/>
  <c r="K12" i="2" s="1"/>
  <c r="J12" i="2" s="1"/>
  <c r="L12" i="2" s="1"/>
  <c r="Q5" i="7"/>
  <c r="F10" i="7"/>
  <c r="N10" i="7" s="1"/>
  <c r="N5" i="7" s="1"/>
  <c r="K9" i="2" s="1"/>
  <c r="J9" i="2" s="1"/>
  <c r="L9" i="2" s="1"/>
  <c r="O24" i="4"/>
  <c r="O23" i="4"/>
  <c r="O11" i="4"/>
  <c r="N7" i="4"/>
  <c r="Y9" i="1"/>
  <c r="C7" i="2" s="1"/>
  <c r="C15" i="2" s="1"/>
  <c r="E15" i="2" s="1"/>
  <c r="E8" i="2"/>
  <c r="O9" i="4"/>
  <c r="O10" i="4"/>
  <c r="O12" i="4"/>
  <c r="O14" i="4"/>
  <c r="O17" i="4"/>
  <c r="O22" i="4"/>
  <c r="O16" i="4"/>
  <c r="O18" i="4"/>
  <c r="O20" i="4"/>
  <c r="O15" i="4"/>
  <c r="O13" i="4"/>
  <c r="M7" i="4"/>
  <c r="O19" i="4"/>
  <c r="W9" i="1"/>
  <c r="C11" i="2" s="1"/>
  <c r="E11" i="2" s="1"/>
  <c r="V9" i="1"/>
  <c r="T9" i="1"/>
  <c r="C10" i="2" s="1"/>
  <c r="E10" i="2" s="1"/>
  <c r="U9" i="1"/>
  <c r="S9" i="1"/>
  <c r="O14" i="1"/>
  <c r="H7" i="4"/>
  <c r="M19" i="2" s="1"/>
  <c r="I7" i="4"/>
  <c r="M18" i="2" s="1"/>
  <c r="L7" i="4"/>
  <c r="J7" i="4"/>
  <c r="M20" i="2" s="1"/>
  <c r="K7" i="4"/>
  <c r="M21" i="2" s="1"/>
  <c r="O21" i="4"/>
  <c r="I10" i="2" l="1"/>
  <c r="M10" i="2" s="1"/>
  <c r="I11" i="2"/>
  <c r="M11" i="2" s="1"/>
  <c r="I12" i="2"/>
  <c r="M12" i="2" s="1"/>
  <c r="K14" i="2"/>
  <c r="I9" i="2"/>
  <c r="M9" i="2" s="1"/>
  <c r="L8" i="2"/>
  <c r="J14" i="2"/>
  <c r="I31" i="2"/>
  <c r="E7" i="2"/>
  <c r="O7" i="4"/>
  <c r="U7" i="1"/>
  <c r="C12" i="2" s="1"/>
  <c r="E12" i="2" s="1"/>
  <c r="P14" i="1"/>
  <c r="O9" i="1"/>
  <c r="E17" i="2" s="1"/>
  <c r="M26" i="2"/>
  <c r="L14" i="2" l="1"/>
  <c r="I8" i="2"/>
  <c r="I14" i="2" s="1"/>
  <c r="E16" i="2"/>
  <c r="P9" i="1"/>
  <c r="R14" i="1"/>
  <c r="R9" i="1" s="1"/>
  <c r="E30" i="2" l="1"/>
  <c r="M8" i="2"/>
  <c r="M14" i="2" s="1"/>
  <c r="M28" i="2" s="1"/>
  <c r="E18" i="2"/>
  <c r="E28" i="2" s="1"/>
</calcChain>
</file>

<file path=xl/sharedStrings.xml><?xml version="1.0" encoding="utf-8"?>
<sst xmlns="http://schemas.openxmlformats.org/spreadsheetml/2006/main" count="177" uniqueCount="126">
  <si>
    <t>Rally Fee</t>
  </si>
  <si>
    <t>Admin.</t>
  </si>
  <si>
    <t>Plaque</t>
  </si>
  <si>
    <t xml:space="preserve"> </t>
  </si>
  <si>
    <t>Centre</t>
  </si>
  <si>
    <t>Adults</t>
  </si>
  <si>
    <t>0 to 6</t>
  </si>
  <si>
    <t>7 to 12</t>
  </si>
  <si>
    <t>Social</t>
  </si>
  <si>
    <t>VAT</t>
  </si>
  <si>
    <t>Total</t>
  </si>
  <si>
    <t>Deposit</t>
  </si>
  <si>
    <t>To Pay</t>
  </si>
  <si>
    <t>TOTAL</t>
  </si>
  <si>
    <t>Teen</t>
  </si>
  <si>
    <t>INCOME</t>
  </si>
  <si>
    <t>EXPENSES</t>
  </si>
  <si>
    <t>Cost</t>
  </si>
  <si>
    <t>VATABLE</t>
  </si>
  <si>
    <t>CENTRE CHEQUE</t>
  </si>
  <si>
    <t>STATISTICS</t>
  </si>
  <si>
    <t>No. of Vans Booked</t>
  </si>
  <si>
    <t>Cancellations</t>
  </si>
  <si>
    <t>Centre Members</t>
  </si>
  <si>
    <t>Non Centre</t>
  </si>
  <si>
    <t>Total on Site</t>
  </si>
  <si>
    <t>Date</t>
  </si>
  <si>
    <t>Dog</t>
  </si>
  <si>
    <t>Night Fee</t>
  </si>
  <si>
    <t>Name</t>
  </si>
  <si>
    <t>Amount</t>
  </si>
  <si>
    <t>Grand Totals</t>
  </si>
  <si>
    <t>n</t>
  </si>
  <si>
    <t>y</t>
  </si>
  <si>
    <t>CC Membership No.</t>
  </si>
  <si>
    <t>Avon Centre Rally Attendance Sheet</t>
  </si>
  <si>
    <t>Rally Name:</t>
  </si>
  <si>
    <t>Rally No.:</t>
  </si>
  <si>
    <t>Avon Centre Rally Return</t>
  </si>
  <si>
    <t>Social Adult</t>
  </si>
  <si>
    <t>Social 0-6</t>
  </si>
  <si>
    <t>Social 7-12</t>
  </si>
  <si>
    <t>Social Teen</t>
  </si>
  <si>
    <t>Admin</t>
  </si>
  <si>
    <t>Teen(s)</t>
  </si>
  <si>
    <t>Adult(s)</t>
  </si>
  <si>
    <t>Child(ren)</t>
  </si>
  <si>
    <t>Plaques</t>
  </si>
  <si>
    <t>Total Children</t>
  </si>
  <si>
    <t>Numbers</t>
  </si>
  <si>
    <t>Treasurer</t>
  </si>
  <si>
    <t>In hand</t>
  </si>
  <si>
    <t>Total Units</t>
  </si>
  <si>
    <t>NET</t>
  </si>
  <si>
    <t>Non-VAT</t>
  </si>
  <si>
    <t>GROSS</t>
  </si>
  <si>
    <t>RALLY OFFICER(S)</t>
  </si>
  <si>
    <t xml:space="preserve">Social Teen </t>
  </si>
  <si>
    <t>Social Child</t>
  </si>
  <si>
    <t>Site Fee</t>
  </si>
  <si>
    <t>Other</t>
  </si>
  <si>
    <t>Disco</t>
  </si>
  <si>
    <t>Vouchers</t>
  </si>
  <si>
    <t>Other Income</t>
  </si>
  <si>
    <t>Raffle / Donation</t>
  </si>
  <si>
    <t>TOTALS</t>
  </si>
  <si>
    <t>Cash</t>
  </si>
  <si>
    <t>Cheque</t>
  </si>
  <si>
    <t>Nights
(no EHU)</t>
  </si>
  <si>
    <t>Nights
(with EHU)</t>
  </si>
  <si>
    <t>Voucher</t>
  </si>
  <si>
    <t>MONEY RECEIVED</t>
  </si>
  <si>
    <t>Already passed to Treasurer:</t>
  </si>
  <si>
    <t>In Envelope:</t>
  </si>
  <si>
    <t>Avon Centre Rally Expenses</t>
  </si>
  <si>
    <t>Avon Centre Rally Monies Received</t>
  </si>
  <si>
    <t>e.g. 04/04/2016</t>
  </si>
  <si>
    <t>e.g. 23/04/2016</t>
  </si>
  <si>
    <t>(a) Admin
(s) Social 
(t) Site
(o) Other
(d) Disco</t>
  </si>
  <si>
    <t>t</t>
  </si>
  <si>
    <t>Site</t>
  </si>
  <si>
    <t>Night Fees - no EHU</t>
  </si>
  <si>
    <t>Night Fees - EHU</t>
  </si>
  <si>
    <t>e.g. Ermintrude Wigglebottom</t>
  </si>
  <si>
    <t>Avon</t>
  </si>
  <si>
    <t>Fawlty Towers</t>
  </si>
  <si>
    <t>Night (no EHU)</t>
  </si>
  <si>
    <t>Night (EHU)</t>
  </si>
  <si>
    <t>Ermintrude Wigglebottom</t>
  </si>
  <si>
    <t>1 + 2 + 3</t>
  </si>
  <si>
    <r>
      <t xml:space="preserve">TOTAL </t>
    </r>
    <r>
      <rPr>
        <b/>
        <sz val="12"/>
        <color indexed="10"/>
        <rFont val="Arial"/>
        <family val="2"/>
      </rPr>
      <t>7</t>
    </r>
    <r>
      <rPr>
        <b/>
        <sz val="12"/>
        <rFont val="Arial"/>
        <family val="2"/>
      </rPr>
      <t xml:space="preserve"> MUST AT LEAST EQUAL TOTAL </t>
    </r>
    <r>
      <rPr>
        <b/>
        <sz val="12"/>
        <color indexed="10"/>
        <rFont val="Arial"/>
        <family val="2"/>
      </rPr>
      <t>6</t>
    </r>
  </si>
  <si>
    <t>Signed</t>
  </si>
  <si>
    <t>1. Name</t>
  </si>
  <si>
    <t>2. Name</t>
  </si>
  <si>
    <t>3. Name</t>
  </si>
  <si>
    <t>4. Name</t>
  </si>
  <si>
    <t>NET (excl. VAT) SURPLUS (DEFICIT)</t>
  </si>
  <si>
    <t>e.g. Cancelled on 12 Jan 2016. Deposit handed back to member.</t>
  </si>
  <si>
    <t>Notes:</t>
  </si>
  <si>
    <t>Non-VATABLE
Total</t>
  </si>
  <si>
    <t>VATABLE
Total</t>
  </si>
  <si>
    <t>Reciept
No.</t>
  </si>
  <si>
    <r>
      <t xml:space="preserve">*NOTE: VAT receipts should be obtained, if possible. </t>
    </r>
    <r>
      <rPr>
        <b/>
        <sz val="12"/>
        <color indexed="10"/>
        <rFont val="Arial"/>
        <family val="2"/>
      </rPr>
      <t>If in doubt whether VATABLE, use Non-VATABLE column.</t>
    </r>
  </si>
  <si>
    <t>Description</t>
  </si>
  <si>
    <t>Attendance Sheet:</t>
  </si>
  <si>
    <t>Rally Return:</t>
  </si>
  <si>
    <t>Expenses:</t>
  </si>
  <si>
    <t>Help and advice for using this Rally Return</t>
  </si>
  <si>
    <t>Light yellow field indicate where information can be entered.</t>
  </si>
  <si>
    <t>*</t>
  </si>
  <si>
    <r>
      <t xml:space="preserve">Monies Received </t>
    </r>
    <r>
      <rPr>
        <b/>
        <sz val="12"/>
        <color indexed="8"/>
        <rFont val="Calibri"/>
        <family val="2"/>
      </rPr>
      <t>(this spreadsheet can be used to account for individual Rally receipts or simply the total amounts passed to Treasurer)</t>
    </r>
    <r>
      <rPr>
        <b/>
        <sz val="18"/>
        <color indexed="8"/>
        <rFont val="Calibri"/>
      </rPr>
      <t>:</t>
    </r>
  </si>
  <si>
    <t>Rally Officer (y)?</t>
  </si>
  <si>
    <t>ADD 4 + 5</t>
  </si>
  <si>
    <r>
      <rPr>
        <b/>
        <sz val="11"/>
        <color indexed="10"/>
        <rFont val="Arial"/>
      </rPr>
      <t>*NOTE:</t>
    </r>
    <r>
      <rPr>
        <b/>
        <sz val="11"/>
        <color indexed="8"/>
        <rFont val="Arial"/>
      </rPr>
      <t xml:space="preserve"> A surplus should be shown - please ensure you state the cost of plaques on the Rally Expenses form.</t>
    </r>
  </si>
  <si>
    <r>
      <rPr>
        <i/>
        <sz val="12"/>
        <rFont val="Arial"/>
      </rPr>
      <t xml:space="preserve">To print all columns (including Notes), press: </t>
    </r>
    <r>
      <rPr>
        <i/>
        <sz val="12"/>
        <color indexed="10"/>
        <rFont val="Arial"/>
      </rPr>
      <t>CTRL + e (Windows)</t>
    </r>
    <r>
      <rPr>
        <i/>
        <sz val="12"/>
        <rFont val="Arial"/>
      </rPr>
      <t xml:space="preserve"> or</t>
    </r>
    <r>
      <rPr>
        <i/>
        <sz val="12"/>
        <color indexed="10"/>
        <rFont val="Arial"/>
      </rPr>
      <t xml:space="preserve"> CMD(</t>
    </r>
    <r>
      <rPr>
        <i/>
        <sz val="12"/>
        <color indexed="10"/>
        <rFont val="Momo"/>
      </rPr>
      <t>⌘)</t>
    </r>
    <r>
      <rPr>
        <i/>
        <sz val="12"/>
        <color indexed="10"/>
        <rFont val="Arial"/>
      </rPr>
      <t xml:space="preserve"> + OPTION(</t>
    </r>
    <r>
      <rPr>
        <i/>
        <sz val="12"/>
        <color indexed="10"/>
        <rFont val="Momo"/>
      </rPr>
      <t>⌥)</t>
    </r>
    <r>
      <rPr>
        <i/>
        <sz val="12"/>
        <color indexed="10"/>
        <rFont val="Arial"/>
      </rPr>
      <t xml:space="preserve"> + e (Mac)</t>
    </r>
  </si>
  <si>
    <r>
      <rPr>
        <i/>
        <sz val="12"/>
        <rFont val="Arial"/>
      </rPr>
      <t xml:space="preserve">To print without Notes column, press: </t>
    </r>
    <r>
      <rPr>
        <i/>
        <sz val="12"/>
        <color indexed="10"/>
        <rFont val="Arial"/>
      </rPr>
      <t>CTRL + n (Windows)</t>
    </r>
    <r>
      <rPr>
        <i/>
        <sz val="12"/>
        <rFont val="Arial"/>
      </rPr>
      <t xml:space="preserve"> or</t>
    </r>
    <r>
      <rPr>
        <i/>
        <sz val="12"/>
        <color indexed="10"/>
        <rFont val="Arial"/>
      </rPr>
      <t xml:space="preserve"> CMD(</t>
    </r>
    <r>
      <rPr>
        <i/>
        <sz val="12"/>
        <color indexed="10"/>
        <rFont val="Momo"/>
      </rPr>
      <t>⌘</t>
    </r>
    <r>
      <rPr>
        <i/>
        <sz val="12"/>
        <color indexed="10"/>
        <rFont val="Arial"/>
      </rPr>
      <t>) + OPTION(</t>
    </r>
    <r>
      <rPr>
        <i/>
        <sz val="12"/>
        <color indexed="10"/>
        <rFont val="Momo"/>
      </rPr>
      <t>⌥</t>
    </r>
    <r>
      <rPr>
        <i/>
        <sz val="12"/>
        <color indexed="10"/>
        <rFont val="Arial"/>
      </rPr>
      <t>) + n (Mac)</t>
    </r>
  </si>
  <si>
    <r>
      <rPr>
        <b/>
        <sz val="12"/>
        <color indexed="8"/>
        <rFont val="Calibri"/>
        <family val="2"/>
      </rPr>
      <t xml:space="preserve">Print Area Macro: </t>
    </r>
    <r>
      <rPr>
        <sz val="12"/>
        <color indexed="8"/>
        <rFont val="Calibri"/>
        <family val="2"/>
      </rPr>
      <t>If asked to enable Macros, select yes. There is a Macro to set the print area on the Attendance sheet.</t>
    </r>
  </si>
  <si>
    <t>………………………………</t>
  </si>
  <si>
    <t>Social
(y/n)</t>
  </si>
  <si>
    <t>Plaque
(y/n)</t>
  </si>
  <si>
    <t>RO</t>
  </si>
  <si>
    <t>revision 15 - 20170311</t>
  </si>
  <si>
    <t>Donations</t>
  </si>
  <si>
    <t>BACS</t>
  </si>
  <si>
    <t xml:space="preserve">Cash </t>
  </si>
  <si>
    <t xml:space="preserve">Dog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</si>
</sst>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_);[Red]\(&quot;£&quot;#,##0.00\)"/>
    <numFmt numFmtId="165" formatCode="&quot;£&quot;#,##0.00"/>
    <numFmt numFmtId="166" formatCode="dd/mm/yy;@"/>
  </numFmts>
  <fonts count="47">
    <font>
      <sz val="11"/>
      <color theme="1"/>
      <name val="Calibri"/>
      <family val="2"/>
      <scheme val="minor"/>
    </font>
    <font>
      <sz val="10"/>
      <name val="Arial"/>
    </font>
    <font>
      <b/>
      <sz val="8"/>
      <name val="Arial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</font>
    <font>
      <b/>
      <sz val="12"/>
      <color indexed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i/>
      <sz val="10"/>
      <name val="Arial"/>
    </font>
    <font>
      <sz val="8"/>
      <name val="Calibri"/>
      <family val="2"/>
    </font>
    <font>
      <b/>
      <sz val="11"/>
      <color indexed="8"/>
      <name val="Arial"/>
    </font>
    <font>
      <b/>
      <sz val="18"/>
      <color indexed="8"/>
      <name val="Calibri"/>
    </font>
    <font>
      <b/>
      <sz val="12"/>
      <color indexed="8"/>
      <name val="Calibri"/>
      <family val="2"/>
    </font>
    <font>
      <b/>
      <sz val="11"/>
      <color indexed="10"/>
      <name val="Arial"/>
    </font>
    <font>
      <sz val="12"/>
      <color indexed="8"/>
      <name val="Calibri"/>
      <family val="2"/>
    </font>
    <font>
      <i/>
      <sz val="12"/>
      <color indexed="10"/>
      <name val="Arial"/>
    </font>
    <font>
      <i/>
      <sz val="12"/>
      <color indexed="10"/>
      <name val="Momo"/>
    </font>
    <font>
      <i/>
      <sz val="12"/>
      <name val="Arial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15"/>
      <color theme="1"/>
      <name val="Arial"/>
    </font>
    <font>
      <sz val="15"/>
      <color theme="1"/>
      <name val="Arial"/>
    </font>
    <font>
      <sz val="17"/>
      <color theme="1"/>
      <name val="Arial"/>
    </font>
    <font>
      <b/>
      <sz val="18"/>
      <color theme="1"/>
      <name val="Arial"/>
    </font>
    <font>
      <b/>
      <sz val="11"/>
      <color theme="1"/>
      <name val="Calibri"/>
      <family val="2"/>
      <scheme val="minor"/>
    </font>
    <font>
      <sz val="10"/>
      <color theme="1"/>
      <name val="Arial"/>
    </font>
    <font>
      <sz val="8"/>
      <color theme="1"/>
      <name val="Arial"/>
    </font>
    <font>
      <b/>
      <sz val="12"/>
      <color theme="1"/>
      <name val="Arial"/>
    </font>
    <font>
      <i/>
      <sz val="11"/>
      <color theme="1"/>
      <name val="Calibri"/>
      <family val="2"/>
      <scheme val="minor"/>
    </font>
    <font>
      <i/>
      <sz val="11"/>
      <color theme="1"/>
      <name val="Arial"/>
    </font>
    <font>
      <b/>
      <sz val="18"/>
      <color theme="1"/>
      <name val="Calibri"/>
      <scheme val="minor"/>
    </font>
    <font>
      <b/>
      <sz val="22"/>
      <color theme="1"/>
      <name val="Calibri"/>
      <scheme val="minor"/>
    </font>
    <font>
      <b/>
      <sz val="10"/>
      <color theme="1"/>
      <name val="Arial"/>
    </font>
    <font>
      <sz val="18"/>
      <color rgb="FFFF0000"/>
      <name val="Arial"/>
    </font>
    <font>
      <i/>
      <sz val="10"/>
      <color rgb="FFFF0000"/>
      <name val="Arial"/>
    </font>
    <font>
      <i/>
      <sz val="12"/>
      <color rgb="FFFF0000"/>
      <name val="Arial"/>
    </font>
    <font>
      <b/>
      <sz val="10"/>
      <color rgb="FFFF0000"/>
      <name val="Arial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D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D8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</cellStyleXfs>
  <cellXfs count="225">
    <xf numFmtId="0" fontId="0" fillId="0" borderId="0" xfId="0"/>
    <xf numFmtId="0" fontId="4" fillId="0" borderId="0" xfId="1" applyFont="1" applyAlignment="1">
      <alignment horizontal="center"/>
    </xf>
    <xf numFmtId="165" fontId="0" fillId="0" borderId="0" xfId="0" applyNumberFormat="1"/>
    <xf numFmtId="0" fontId="3" fillId="0" borderId="0" xfId="4" applyFont="1"/>
    <xf numFmtId="0" fontId="5" fillId="0" borderId="0" xfId="4" applyFont="1"/>
    <xf numFmtId="0" fontId="5" fillId="0" borderId="1" xfId="4" applyFont="1" applyBorder="1"/>
    <xf numFmtId="0" fontId="5" fillId="0" borderId="2" xfId="4" applyFont="1" applyBorder="1"/>
    <xf numFmtId="0" fontId="5" fillId="0" borderId="3" xfId="4" applyFont="1" applyBorder="1"/>
    <xf numFmtId="0" fontId="5" fillId="0" borderId="4" xfId="4" applyFont="1" applyBorder="1"/>
    <xf numFmtId="0" fontId="4" fillId="0" borderId="5" xfId="4" applyFont="1" applyBorder="1"/>
    <xf numFmtId="0" fontId="2" fillId="0" borderId="6" xfId="2" applyFont="1" applyBorder="1" applyAlignment="1">
      <alignment horizontal="center"/>
    </xf>
    <xf numFmtId="0" fontId="1" fillId="0" borderId="6" xfId="4" applyFont="1" applyBorder="1"/>
    <xf numFmtId="0" fontId="2" fillId="0" borderId="7" xfId="1" applyFont="1" applyBorder="1" applyAlignment="1">
      <alignment horizontal="center" wrapText="1"/>
    </xf>
    <xf numFmtId="0" fontId="1" fillId="0" borderId="0" xfId="4" applyFont="1"/>
    <xf numFmtId="166" fontId="0" fillId="0" borderId="0" xfId="0" applyNumberFormat="1"/>
    <xf numFmtId="49" fontId="2" fillId="0" borderId="8" xfId="2" applyNumberFormat="1" applyFont="1" applyBorder="1" applyAlignment="1">
      <alignment horizontal="center" wrapText="1"/>
    </xf>
    <xf numFmtId="0" fontId="2" fillId="0" borderId="8" xfId="2" applyFont="1" applyBorder="1" applyAlignment="1">
      <alignment horizontal="center" wrapText="1"/>
    </xf>
    <xf numFmtId="0" fontId="1" fillId="0" borderId="9" xfId="4" applyFont="1" applyBorder="1"/>
    <xf numFmtId="0" fontId="22" fillId="0" borderId="0" xfId="0" applyFont="1"/>
    <xf numFmtId="0" fontId="1" fillId="0" borderId="10" xfId="4" applyFont="1" applyBorder="1"/>
    <xf numFmtId="0" fontId="1" fillId="0" borderId="11" xfId="4" applyFont="1" applyBorder="1"/>
    <xf numFmtId="165" fontId="1" fillId="0" borderId="6" xfId="4" applyNumberFormat="1" applyFont="1" applyBorder="1"/>
    <xf numFmtId="165" fontId="4" fillId="0" borderId="12" xfId="4" applyNumberFormat="1" applyFont="1" applyBorder="1"/>
    <xf numFmtId="165" fontId="4" fillId="0" borderId="13" xfId="4" applyNumberFormat="1" applyFont="1" applyBorder="1"/>
    <xf numFmtId="0" fontId="4" fillId="0" borderId="14" xfId="4" applyFont="1" applyBorder="1"/>
    <xf numFmtId="0" fontId="23" fillId="0" borderId="0" xfId="0" applyFont="1"/>
    <xf numFmtId="0" fontId="24" fillId="0" borderId="0" xfId="0" applyFont="1"/>
    <xf numFmtId="0" fontId="2" fillId="0" borderId="7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8" xfId="2" applyFont="1" applyBorder="1" applyAlignment="1">
      <alignment horizontal="center"/>
    </xf>
    <xf numFmtId="16" fontId="2" fillId="0" borderId="8" xfId="2" applyNumberFormat="1" applyFont="1" applyBorder="1" applyAlignment="1">
      <alignment horizontal="center"/>
    </xf>
    <xf numFmtId="0" fontId="25" fillId="2" borderId="6" xfId="0" applyFont="1" applyFill="1" applyBorder="1" applyAlignment="1">
      <alignment horizontal="right"/>
    </xf>
    <xf numFmtId="0" fontId="25" fillId="2" borderId="6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165" fontId="24" fillId="2" borderId="6" xfId="0" applyNumberFormat="1" applyFont="1" applyFill="1" applyBorder="1" applyAlignment="1">
      <alignment horizontal="right"/>
    </xf>
    <xf numFmtId="165" fontId="24" fillId="2" borderId="8" xfId="0" applyNumberFormat="1" applyFont="1" applyFill="1" applyBorder="1" applyAlignment="1">
      <alignment horizontal="right"/>
    </xf>
    <xf numFmtId="0" fontId="24" fillId="2" borderId="8" xfId="0" applyFont="1" applyFill="1" applyBorder="1" applyAlignment="1">
      <alignment horizontal="center"/>
    </xf>
    <xf numFmtId="165" fontId="1" fillId="0" borderId="6" xfId="3" applyNumberFormat="1" applyFont="1" applyBorder="1" applyAlignment="1">
      <alignment horizontal="right" vertical="center"/>
    </xf>
    <xf numFmtId="165" fontId="1" fillId="0" borderId="6" xfId="3" applyNumberFormat="1" applyFont="1" applyBorder="1" applyAlignment="1">
      <alignment horizontal="right"/>
    </xf>
    <xf numFmtId="165" fontId="24" fillId="0" borderId="0" xfId="0" applyNumberFormat="1" applyFont="1"/>
    <xf numFmtId="165" fontId="1" fillId="0" borderId="15" xfId="4" applyNumberFormat="1" applyFont="1" applyBorder="1"/>
    <xf numFmtId="165" fontId="1" fillId="0" borderId="16" xfId="4" applyNumberFormat="1" applyFont="1" applyBorder="1"/>
    <xf numFmtId="165" fontId="25" fillId="0" borderId="12" xfId="0" applyNumberFormat="1" applyFont="1" applyBorder="1"/>
    <xf numFmtId="0" fontId="1" fillId="0" borderId="17" xfId="4" applyFont="1" applyBorder="1"/>
    <xf numFmtId="0" fontId="1" fillId="0" borderId="2" xfId="4" applyFont="1" applyBorder="1"/>
    <xf numFmtId="0" fontId="1" fillId="0" borderId="18" xfId="4" applyFont="1" applyBorder="1"/>
    <xf numFmtId="0" fontId="1" fillId="0" borderId="19" xfId="4" applyFont="1" applyBorder="1"/>
    <xf numFmtId="0" fontId="1" fillId="0" borderId="13" xfId="4" applyFont="1" applyBorder="1"/>
    <xf numFmtId="0" fontId="26" fillId="0" borderId="0" xfId="0" applyFont="1" applyAlignment="1">
      <alignment vertical="center"/>
    </xf>
    <xf numFmtId="0" fontId="27" fillId="0" borderId="0" xfId="0" applyFont="1"/>
    <xf numFmtId="49" fontId="28" fillId="0" borderId="0" xfId="0" applyNumberFormat="1" applyFont="1" applyAlignment="1">
      <alignment horizontal="left" vertical="center" wrapText="1" indent="4"/>
    </xf>
    <xf numFmtId="0" fontId="4" fillId="0" borderId="6" xfId="4" applyFont="1" applyBorder="1" applyAlignment="1">
      <alignment wrapText="1"/>
    </xf>
    <xf numFmtId="0" fontId="4" fillId="0" borderId="20" xfId="4" applyFont="1" applyBorder="1"/>
    <xf numFmtId="0" fontId="29" fillId="0" borderId="0" xfId="0" applyFont="1" applyAlignment="1">
      <alignment horizontal="center"/>
    </xf>
    <xf numFmtId="165" fontId="4" fillId="3" borderId="21" xfId="4" applyNumberFormat="1" applyFont="1" applyFill="1" applyBorder="1"/>
    <xf numFmtId="0" fontId="3" fillId="3" borderId="7" xfId="4" applyFont="1" applyFill="1" applyBorder="1" applyAlignment="1">
      <alignment horizontal="center"/>
    </xf>
    <xf numFmtId="0" fontId="29" fillId="0" borderId="0" xfId="0" applyFont="1"/>
    <xf numFmtId="0" fontId="30" fillId="0" borderId="0" xfId="0" applyFont="1"/>
    <xf numFmtId="165" fontId="30" fillId="0" borderId="0" xfId="0" applyNumberFormat="1" applyFont="1"/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6" xfId="0" applyFont="1" applyBorder="1"/>
    <xf numFmtId="0" fontId="32" fillId="0" borderId="0" xfId="0" applyFont="1"/>
    <xf numFmtId="0" fontId="32" fillId="0" borderId="0" xfId="0" applyFont="1" applyAlignment="1">
      <alignment horizontal="center"/>
    </xf>
    <xf numFmtId="165" fontId="30" fillId="0" borderId="6" xfId="0" applyNumberFormat="1" applyFont="1" applyBorder="1"/>
    <xf numFmtId="0" fontId="30" fillId="0" borderId="6" xfId="0" applyFont="1" applyBorder="1"/>
    <xf numFmtId="165" fontId="4" fillId="0" borderId="0" xfId="4" applyNumberFormat="1" applyFont="1" applyAlignment="1">
      <alignment horizontal="center"/>
    </xf>
    <xf numFmtId="0" fontId="0" fillId="4" borderId="6" xfId="0" applyFill="1" applyBorder="1" applyAlignment="1">
      <alignment horizontal="center"/>
    </xf>
    <xf numFmtId="165" fontId="0" fillId="4" borderId="6" xfId="0" applyNumberFormat="1" applyFill="1" applyBorder="1"/>
    <xf numFmtId="165" fontId="4" fillId="0" borderId="6" xfId="4" applyNumberFormat="1" applyFont="1" applyBorder="1" applyAlignment="1">
      <alignment horizontal="center"/>
    </xf>
    <xf numFmtId="165" fontId="29" fillId="0" borderId="0" xfId="0" applyNumberFormat="1" applyFont="1"/>
    <xf numFmtId="165" fontId="25" fillId="0" borderId="0" xfId="0" applyNumberFormat="1" applyFont="1"/>
    <xf numFmtId="0" fontId="33" fillId="0" borderId="0" xfId="0" applyFont="1"/>
    <xf numFmtId="0" fontId="1" fillId="0" borderId="22" xfId="4" applyFont="1" applyBorder="1"/>
    <xf numFmtId="0" fontId="24" fillId="0" borderId="10" xfId="0" applyFont="1" applyBorder="1"/>
    <xf numFmtId="0" fontId="4" fillId="0" borderId="10" xfId="4" applyFont="1" applyBorder="1"/>
    <xf numFmtId="165" fontId="1" fillId="0" borderId="23" xfId="4" applyNumberFormat="1" applyFont="1" applyBorder="1"/>
    <xf numFmtId="0" fontId="1" fillId="5" borderId="6" xfId="3" applyFont="1" applyFill="1" applyBorder="1" applyAlignment="1" applyProtection="1">
      <alignment horizontal="left"/>
      <protection locked="0"/>
    </xf>
    <xf numFmtId="0" fontId="1" fillId="5" borderId="6" xfId="3" applyFont="1" applyFill="1" applyBorder="1" applyAlignment="1" applyProtection="1">
      <alignment horizontal="center"/>
      <protection locked="0"/>
    </xf>
    <xf numFmtId="0" fontId="3" fillId="5" borderId="7" xfId="3" applyFont="1" applyFill="1" applyBorder="1" applyAlignment="1" applyProtection="1">
      <alignment horizontal="center"/>
      <protection locked="0"/>
    </xf>
    <xf numFmtId="0" fontId="11" fillId="6" borderId="6" xfId="3" quotePrefix="1" applyFont="1" applyFill="1" applyBorder="1" applyAlignment="1">
      <alignment horizontal="left"/>
    </xf>
    <xf numFmtId="0" fontId="11" fillId="6" borderId="6" xfId="3" applyFont="1" applyFill="1" applyBorder="1" applyAlignment="1">
      <alignment horizontal="center"/>
    </xf>
    <xf numFmtId="165" fontId="1" fillId="5" borderId="24" xfId="4" applyNumberFormat="1" applyFont="1" applyFill="1" applyBorder="1" applyProtection="1">
      <protection locked="0"/>
    </xf>
    <xf numFmtId="165" fontId="1" fillId="5" borderId="15" xfId="4" applyNumberFormat="1" applyFont="1" applyFill="1" applyBorder="1" applyProtection="1">
      <protection locked="0"/>
    </xf>
    <xf numFmtId="165" fontId="1" fillId="5" borderId="16" xfId="4" applyNumberFormat="1" applyFont="1" applyFill="1" applyBorder="1" applyProtection="1">
      <protection locked="0"/>
    </xf>
    <xf numFmtId="165" fontId="4" fillId="7" borderId="21" xfId="4" applyNumberFormat="1" applyFont="1" applyFill="1" applyBorder="1" applyProtection="1">
      <protection locked="0"/>
    </xf>
    <xf numFmtId="0" fontId="1" fillId="5" borderId="21" xfId="4" applyFont="1" applyFill="1" applyBorder="1" applyProtection="1">
      <protection locked="0"/>
    </xf>
    <xf numFmtId="166" fontId="34" fillId="6" borderId="6" xfId="0" quotePrefix="1" applyNumberFormat="1" applyFont="1" applyFill="1" applyBorder="1"/>
    <xf numFmtId="0" fontId="34" fillId="6" borderId="6" xfId="0" applyFont="1" applyFill="1" applyBorder="1"/>
    <xf numFmtId="0" fontId="34" fillId="6" borderId="6" xfId="0" applyFont="1" applyFill="1" applyBorder="1" applyAlignment="1">
      <alignment horizontal="center"/>
    </xf>
    <xf numFmtId="165" fontId="34" fillId="6" borderId="6" xfId="0" applyNumberFormat="1" applyFont="1" applyFill="1" applyBorder="1"/>
    <xf numFmtId="0" fontId="35" fillId="0" borderId="0" xfId="0" applyFont="1"/>
    <xf numFmtId="165" fontId="35" fillId="0" borderId="0" xfId="0" applyNumberFormat="1" applyFont="1"/>
    <xf numFmtId="166" fontId="0" fillId="5" borderId="6" xfId="0" quotePrefix="1" applyNumberFormat="1" applyFill="1" applyBorder="1" applyProtection="1">
      <protection locked="0"/>
    </xf>
    <xf numFmtId="0" fontId="0" fillId="5" borderId="6" xfId="0" applyFill="1" applyBorder="1" applyProtection="1">
      <protection locked="0"/>
    </xf>
    <xf numFmtId="165" fontId="0" fillId="5" borderId="6" xfId="0" applyNumberFormat="1" applyFill="1" applyBorder="1" applyProtection="1">
      <protection locked="0"/>
    </xf>
    <xf numFmtId="166" fontId="0" fillId="5" borderId="6" xfId="0" applyNumberFormat="1" applyFill="1" applyBorder="1" applyProtection="1">
      <protection locked="0"/>
    </xf>
    <xf numFmtId="165" fontId="4" fillId="5" borderId="21" xfId="1" applyNumberFormat="1" applyFont="1" applyFill="1" applyBorder="1" applyAlignment="1" applyProtection="1">
      <alignment horizontal="center"/>
      <protection locked="0"/>
    </xf>
    <xf numFmtId="165" fontId="1" fillId="5" borderId="6" xfId="3" applyNumberFormat="1" applyFont="1" applyFill="1" applyBorder="1" applyAlignment="1" applyProtection="1">
      <alignment horizontal="right"/>
      <protection locked="0"/>
    </xf>
    <xf numFmtId="165" fontId="11" fillId="6" borderId="6" xfId="3" applyNumberFormat="1" applyFont="1" applyFill="1" applyBorder="1" applyAlignment="1">
      <alignment horizontal="right" vertical="center"/>
    </xf>
    <xf numFmtId="165" fontId="11" fillId="6" borderId="6" xfId="3" applyNumberFormat="1" applyFont="1" applyFill="1" applyBorder="1" applyAlignment="1">
      <alignment horizontal="right"/>
    </xf>
    <xf numFmtId="0" fontId="4" fillId="0" borderId="0" xfId="4" applyFont="1" applyAlignment="1">
      <alignment horizontal="left"/>
    </xf>
    <xf numFmtId="0" fontId="1" fillId="0" borderId="0" xfId="4" applyFont="1" applyAlignment="1">
      <alignment horizontal="left"/>
    </xf>
    <xf numFmtId="0" fontId="7" fillId="0" borderId="0" xfId="4" applyFont="1" applyAlignment="1">
      <alignment horizontal="left"/>
    </xf>
    <xf numFmtId="0" fontId="24" fillId="0" borderId="0" xfId="0" applyFont="1" applyAlignment="1">
      <alignment horizontal="left"/>
    </xf>
    <xf numFmtId="0" fontId="5" fillId="0" borderId="5" xfId="4" applyFont="1" applyBorder="1"/>
    <xf numFmtId="0" fontId="1" fillId="0" borderId="25" xfId="4" applyFont="1" applyBorder="1"/>
    <xf numFmtId="164" fontId="4" fillId="0" borderId="21" xfId="4" applyNumberFormat="1" applyFont="1" applyBorder="1"/>
    <xf numFmtId="0" fontId="4" fillId="0" borderId="26" xfId="4" applyFont="1" applyBorder="1" applyAlignment="1">
      <alignment horizontal="center"/>
    </xf>
    <xf numFmtId="0" fontId="4" fillId="0" borderId="24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0" fontId="4" fillId="0" borderId="6" xfId="4" applyFont="1" applyBorder="1" applyAlignment="1">
      <alignment horizontal="center" wrapText="1"/>
    </xf>
    <xf numFmtId="49" fontId="2" fillId="0" borderId="6" xfId="2" applyNumberFormat="1" applyFont="1" applyBorder="1" applyAlignment="1">
      <alignment horizontal="center" wrapText="1"/>
    </xf>
    <xf numFmtId="165" fontId="4" fillId="0" borderId="6" xfId="4" applyNumberFormat="1" applyFont="1" applyBorder="1" applyAlignment="1">
      <alignment horizontal="center" wrapText="1"/>
    </xf>
    <xf numFmtId="166" fontId="4" fillId="0" borderId="6" xfId="4" applyNumberFormat="1" applyFont="1" applyBorder="1" applyAlignment="1">
      <alignment horizontal="center"/>
    </xf>
    <xf numFmtId="0" fontId="1" fillId="5" borderId="21" xfId="4" applyFont="1" applyFill="1" applyBorder="1"/>
    <xf numFmtId="0" fontId="30" fillId="0" borderId="6" xfId="0" applyFont="1" applyBorder="1" applyAlignment="1">
      <alignment horizontal="center"/>
    </xf>
    <xf numFmtId="0" fontId="36" fillId="0" borderId="0" xfId="0" applyFont="1"/>
    <xf numFmtId="0" fontId="37" fillId="0" borderId="0" xfId="0" applyFont="1"/>
    <xf numFmtId="0" fontId="24" fillId="5" borderId="6" xfId="0" applyFont="1" applyFill="1" applyBorder="1" applyProtection="1">
      <protection locked="0"/>
    </xf>
    <xf numFmtId="165" fontId="31" fillId="0" borderId="6" xfId="0" applyNumberFormat="1" applyFont="1" applyBorder="1"/>
    <xf numFmtId="165" fontId="38" fillId="0" borderId="12" xfId="0" applyNumberFormat="1" applyFont="1" applyBorder="1"/>
    <xf numFmtId="0" fontId="39" fillId="0" borderId="0" xfId="4" applyFont="1"/>
    <xf numFmtId="49" fontId="1" fillId="5" borderId="6" xfId="3" applyNumberFormat="1" applyFont="1" applyFill="1" applyBorder="1" applyAlignment="1" applyProtection="1">
      <alignment horizontal="center"/>
      <protection locked="0"/>
    </xf>
    <xf numFmtId="0" fontId="38" fillId="0" borderId="0" xfId="0" applyFont="1" applyAlignment="1">
      <alignment textRotation="90"/>
    </xf>
    <xf numFmtId="0" fontId="2" fillId="0" borderId="25" xfId="1" applyFont="1" applyBorder="1" applyAlignment="1">
      <alignment horizontal="center"/>
    </xf>
    <xf numFmtId="165" fontId="4" fillId="5" borderId="25" xfId="1" applyNumberFormat="1" applyFont="1" applyFill="1" applyBorder="1" applyAlignment="1" applyProtection="1">
      <alignment horizontal="center"/>
      <protection locked="0"/>
    </xf>
    <xf numFmtId="49" fontId="2" fillId="0" borderId="27" xfId="2" applyNumberFormat="1" applyFont="1" applyBorder="1" applyAlignment="1">
      <alignment horizontal="center" wrapText="1"/>
    </xf>
    <xf numFmtId="0" fontId="25" fillId="2" borderId="28" xfId="0" applyFont="1" applyFill="1" applyBorder="1" applyAlignment="1">
      <alignment horizontal="right"/>
    </xf>
    <xf numFmtId="0" fontId="11" fillId="6" borderId="28" xfId="3" quotePrefix="1" applyFont="1" applyFill="1" applyBorder="1" applyAlignment="1">
      <alignment horizontal="left"/>
    </xf>
    <xf numFmtId="0" fontId="40" fillId="0" borderId="0" xfId="0" applyFont="1"/>
    <xf numFmtId="0" fontId="41" fillId="0" borderId="0" xfId="0" applyFont="1"/>
    <xf numFmtId="0" fontId="21" fillId="0" borderId="0" xfId="0" applyFont="1"/>
    <xf numFmtId="0" fontId="1" fillId="0" borderId="29" xfId="4" applyFont="1" applyBorder="1" applyAlignment="1">
      <alignment horizontal="center"/>
    </xf>
    <xf numFmtId="0" fontId="1" fillId="5" borderId="29" xfId="4" applyFont="1" applyFill="1" applyBorder="1" applyProtection="1">
      <protection locked="0"/>
    </xf>
    <xf numFmtId="0" fontId="1" fillId="5" borderId="30" xfId="4" applyFont="1" applyFill="1" applyBorder="1" applyProtection="1">
      <protection locked="0"/>
    </xf>
    <xf numFmtId="0" fontId="1" fillId="0" borderId="6" xfId="4" applyFont="1" applyBorder="1" applyAlignment="1">
      <alignment horizontal="right"/>
    </xf>
    <xf numFmtId="0" fontId="11" fillId="0" borderId="6" xfId="4" applyFont="1" applyBorder="1" applyAlignment="1">
      <alignment horizontal="right"/>
    </xf>
    <xf numFmtId="0" fontId="1" fillId="0" borderId="9" xfId="4" applyFont="1" applyBorder="1" applyAlignment="1">
      <alignment horizontal="right"/>
    </xf>
    <xf numFmtId="0" fontId="11" fillId="0" borderId="9" xfId="4" applyFont="1" applyBorder="1" applyAlignment="1">
      <alignment horizontal="right"/>
    </xf>
    <xf numFmtId="0" fontId="11" fillId="0" borderId="14" xfId="4" applyFont="1" applyBorder="1" applyAlignment="1">
      <alignment horizontal="right"/>
    </xf>
    <xf numFmtId="0" fontId="11" fillId="0" borderId="12" xfId="4" applyFont="1" applyBorder="1" applyAlignment="1">
      <alignment horizontal="right"/>
    </xf>
    <xf numFmtId="0" fontId="1" fillId="4" borderId="29" xfId="4" applyFont="1" applyFill="1" applyBorder="1" applyProtection="1">
      <protection locked="0"/>
    </xf>
    <xf numFmtId="0" fontId="1" fillId="4" borderId="28" xfId="4" applyFont="1" applyFill="1" applyBorder="1" applyProtection="1">
      <protection locked="0"/>
    </xf>
    <xf numFmtId="0" fontId="1" fillId="4" borderId="13" xfId="4" applyFont="1" applyFill="1" applyBorder="1" applyProtection="1">
      <protection locked="0"/>
    </xf>
    <xf numFmtId="0" fontId="1" fillId="4" borderId="31" xfId="4" applyFont="1" applyFill="1" applyBorder="1" applyProtection="1">
      <protection locked="0"/>
    </xf>
    <xf numFmtId="0" fontId="1" fillId="4" borderId="23" xfId="4" applyFont="1" applyFill="1" applyBorder="1" applyProtection="1">
      <protection locked="0"/>
    </xf>
    <xf numFmtId="0" fontId="1" fillId="4" borderId="32" xfId="4" applyFont="1" applyFill="1" applyBorder="1" applyProtection="1">
      <protection locked="0"/>
    </xf>
    <xf numFmtId="0" fontId="2" fillId="0" borderId="6" xfId="2" applyFont="1" applyBorder="1" applyAlignment="1">
      <alignment horizontal="center" wrapText="1"/>
    </xf>
    <xf numFmtId="0" fontId="45" fillId="5" borderId="6" xfId="3" applyFont="1" applyFill="1" applyBorder="1" applyAlignment="1" applyProtection="1">
      <alignment horizontal="center"/>
      <protection locked="0"/>
    </xf>
    <xf numFmtId="0" fontId="1" fillId="0" borderId="11" xfId="4" applyFont="1" applyBorder="1"/>
    <xf numFmtId="0" fontId="24" fillId="0" borderId="6" xfId="0" applyFont="1" applyFill="1" applyBorder="1" applyProtection="1">
      <protection locked="0"/>
    </xf>
    <xf numFmtId="0" fontId="1" fillId="0" borderId="8" xfId="3" applyFont="1" applyFill="1" applyBorder="1" applyAlignment="1" applyProtection="1">
      <alignment horizontal="center"/>
      <protection locked="0"/>
    </xf>
    <xf numFmtId="0" fontId="1" fillId="0" borderId="6" xfId="3" applyFont="1" applyFill="1" applyBorder="1" applyAlignment="1" applyProtection="1">
      <alignment horizontal="left"/>
      <protection locked="0"/>
    </xf>
    <xf numFmtId="49" fontId="1" fillId="0" borderId="6" xfId="3" applyNumberFormat="1" applyFont="1" applyFill="1" applyBorder="1" applyAlignment="1" applyProtection="1">
      <alignment horizontal="center"/>
      <protection locked="0"/>
    </xf>
    <xf numFmtId="0" fontId="1" fillId="0" borderId="6" xfId="3" applyFont="1" applyFill="1" applyBorder="1" applyAlignment="1" applyProtection="1">
      <alignment horizontal="center"/>
      <protection locked="0"/>
    </xf>
    <xf numFmtId="165" fontId="1" fillId="0" borderId="6" xfId="3" applyNumberFormat="1" applyFont="1" applyFill="1" applyBorder="1" applyAlignment="1">
      <alignment horizontal="right" vertical="center"/>
    </xf>
    <xf numFmtId="165" fontId="1" fillId="0" borderId="6" xfId="3" applyNumberFormat="1" applyFont="1" applyFill="1" applyBorder="1" applyAlignment="1">
      <alignment horizontal="right"/>
    </xf>
    <xf numFmtId="165" fontId="1" fillId="0" borderId="6" xfId="3" applyNumberFormat="1" applyFont="1" applyFill="1" applyBorder="1" applyAlignment="1" applyProtection="1">
      <alignment horizontal="right"/>
      <protection locked="0"/>
    </xf>
    <xf numFmtId="0" fontId="45" fillId="0" borderId="6" xfId="3" applyFont="1" applyFill="1" applyBorder="1" applyAlignment="1" applyProtection="1">
      <alignment horizontal="left"/>
      <protection locked="0"/>
    </xf>
    <xf numFmtId="0" fontId="5" fillId="0" borderId="0" xfId="4" applyFont="1" applyBorder="1"/>
    <xf numFmtId="165" fontId="4" fillId="3" borderId="0" xfId="4" applyNumberFormat="1" applyFont="1" applyFill="1" applyBorder="1"/>
    <xf numFmtId="49" fontId="3" fillId="3" borderId="0" xfId="4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0" fontId="30" fillId="0" borderId="8" xfId="0" applyFont="1" applyBorder="1"/>
    <xf numFmtId="0" fontId="30" fillId="0" borderId="29" xfId="0" applyFont="1" applyBorder="1"/>
    <xf numFmtId="0" fontId="46" fillId="0" borderId="6" xfId="2" applyFont="1" applyBorder="1" applyAlignment="1">
      <alignment horizontal="center" wrapText="1"/>
    </xf>
    <xf numFmtId="3" fontId="1" fillId="5" borderId="6" xfId="3" applyNumberFormat="1" applyFont="1" applyFill="1" applyBorder="1" applyAlignment="1" applyProtection="1">
      <alignment horizontal="left"/>
      <protection locked="0"/>
    </xf>
    <xf numFmtId="0" fontId="4" fillId="0" borderId="5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23" fillId="5" borderId="5" xfId="0" applyFont="1" applyFill="1" applyBorder="1" applyAlignment="1" applyProtection="1">
      <alignment horizontal="center"/>
      <protection locked="0"/>
    </xf>
    <xf numFmtId="0" fontId="23" fillId="5" borderId="18" xfId="0" applyFont="1" applyFill="1" applyBorder="1" applyAlignment="1" applyProtection="1">
      <alignment horizontal="center"/>
      <protection locked="0"/>
    </xf>
    <xf numFmtId="0" fontId="23" fillId="5" borderId="25" xfId="0" applyFont="1" applyFill="1" applyBorder="1" applyAlignment="1" applyProtection="1">
      <alignment horizontal="center"/>
      <protection locked="0"/>
    </xf>
    <xf numFmtId="0" fontId="42" fillId="0" borderId="7" xfId="0" applyFont="1" applyBorder="1" applyAlignment="1">
      <alignment horizontal="center" textRotation="90"/>
    </xf>
    <xf numFmtId="0" fontId="42" fillId="0" borderId="33" xfId="0" applyFont="1" applyBorder="1" applyAlignment="1">
      <alignment horizontal="center" textRotation="90"/>
    </xf>
    <xf numFmtId="0" fontId="42" fillId="0" borderId="34" xfId="0" applyFont="1" applyBorder="1" applyAlignment="1">
      <alignment horizontal="center" textRotation="90"/>
    </xf>
    <xf numFmtId="0" fontId="4" fillId="0" borderId="26" xfId="4" applyFont="1" applyBorder="1" applyAlignment="1">
      <alignment horizontal="center"/>
    </xf>
    <xf numFmtId="0" fontId="1" fillId="0" borderId="9" xfId="4" applyFont="1" applyBorder="1"/>
    <xf numFmtId="0" fontId="1" fillId="0" borderId="6" xfId="4" applyFont="1" applyBorder="1"/>
    <xf numFmtId="165" fontId="4" fillId="0" borderId="26" xfId="4" applyNumberFormat="1" applyFont="1" applyBorder="1" applyAlignment="1">
      <alignment horizontal="center"/>
    </xf>
    <xf numFmtId="165" fontId="4" fillId="0" borderId="6" xfId="4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" fillId="0" borderId="10" xfId="4" applyFont="1" applyBorder="1" applyAlignment="1">
      <alignment horizontal="left"/>
    </xf>
    <xf numFmtId="0" fontId="1" fillId="0" borderId="28" xfId="4" applyFont="1" applyBorder="1" applyAlignment="1">
      <alignment horizontal="left"/>
    </xf>
    <xf numFmtId="0" fontId="4" fillId="0" borderId="20" xfId="4" applyFont="1" applyBorder="1"/>
    <xf numFmtId="0" fontId="4" fillId="0" borderId="35" xfId="4" applyFont="1" applyBorder="1"/>
    <xf numFmtId="49" fontId="3" fillId="3" borderId="5" xfId="4" applyNumberFormat="1" applyFont="1" applyFill="1" applyBorder="1" applyAlignment="1">
      <alignment horizontal="center"/>
    </xf>
    <xf numFmtId="49" fontId="3" fillId="3" borderId="18" xfId="4" applyNumberFormat="1" applyFont="1" applyFill="1" applyBorder="1" applyAlignment="1">
      <alignment horizontal="center"/>
    </xf>
    <xf numFmtId="49" fontId="3" fillId="3" borderId="25" xfId="4" applyNumberFormat="1" applyFont="1" applyFill="1" applyBorder="1" applyAlignment="1">
      <alignment horizontal="center"/>
    </xf>
    <xf numFmtId="165" fontId="4" fillId="0" borderId="39" xfId="4" applyNumberFormat="1" applyFont="1" applyBorder="1" applyAlignment="1">
      <alignment horizontal="center"/>
    </xf>
    <xf numFmtId="165" fontId="4" fillId="0" borderId="40" xfId="4" applyNumberFormat="1" applyFont="1" applyBorder="1" applyAlignment="1">
      <alignment horizontal="center"/>
    </xf>
    <xf numFmtId="0" fontId="1" fillId="0" borderId="10" xfId="4" applyFont="1" applyBorder="1"/>
    <xf numFmtId="0" fontId="1" fillId="0" borderId="28" xfId="4" applyFont="1" applyBorder="1"/>
    <xf numFmtId="0" fontId="4" fillId="0" borderId="38" xfId="4" applyFont="1" applyBorder="1"/>
    <xf numFmtId="0" fontId="4" fillId="0" borderId="26" xfId="4" applyFont="1" applyBorder="1"/>
    <xf numFmtId="0" fontId="4" fillId="0" borderId="9" xfId="4" applyFont="1" applyBorder="1"/>
    <xf numFmtId="0" fontId="4" fillId="0" borderId="6" xfId="4" applyFont="1" applyBorder="1"/>
    <xf numFmtId="0" fontId="25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1" fillId="0" borderId="11" xfId="4" applyFont="1" applyBorder="1"/>
    <xf numFmtId="0" fontId="5" fillId="0" borderId="1" xfId="4" applyFont="1" applyBorder="1"/>
    <xf numFmtId="0" fontId="5" fillId="0" borderId="2" xfId="4" applyFont="1" applyBorder="1"/>
    <xf numFmtId="0" fontId="3" fillId="0" borderId="20" xfId="4" applyFont="1" applyBorder="1" applyAlignment="1">
      <alignment horizontal="center"/>
    </xf>
    <xf numFmtId="0" fontId="3" fillId="0" borderId="17" xfId="4" applyFont="1" applyBorder="1" applyAlignment="1">
      <alignment horizontal="center"/>
    </xf>
    <xf numFmtId="0" fontId="1" fillId="7" borderId="29" xfId="4" applyFont="1" applyFill="1" applyBorder="1" applyAlignment="1" applyProtection="1">
      <alignment horizontal="center"/>
      <protection locked="0"/>
    </xf>
    <xf numFmtId="0" fontId="1" fillId="7" borderId="28" xfId="4" applyFont="1" applyFill="1" applyBorder="1" applyAlignment="1" applyProtection="1">
      <alignment horizontal="center"/>
      <protection locked="0"/>
    </xf>
    <xf numFmtId="0" fontId="3" fillId="0" borderId="22" xfId="4" applyFont="1" applyBorder="1" applyAlignment="1">
      <alignment horizontal="center"/>
    </xf>
    <xf numFmtId="0" fontId="4" fillId="0" borderId="5" xfId="4" applyFont="1" applyBorder="1" applyAlignment="1">
      <alignment horizontal="left"/>
    </xf>
    <xf numFmtId="0" fontId="4" fillId="0" borderId="18" xfId="4" applyFont="1" applyBorder="1" applyAlignment="1">
      <alignment horizontal="left"/>
    </xf>
    <xf numFmtId="0" fontId="4" fillId="0" borderId="25" xfId="4" applyFont="1" applyBorder="1" applyAlignment="1">
      <alignment horizontal="left"/>
    </xf>
    <xf numFmtId="0" fontId="1" fillId="7" borderId="23" xfId="4" applyFont="1" applyFill="1" applyBorder="1" applyAlignment="1" applyProtection="1">
      <alignment horizontal="center"/>
      <protection locked="0"/>
    </xf>
    <xf numFmtId="0" fontId="1" fillId="0" borderId="20" xfId="4" applyFont="1" applyBorder="1"/>
    <xf numFmtId="0" fontId="1" fillId="0" borderId="17" xfId="4" applyFont="1" applyBorder="1"/>
    <xf numFmtId="0" fontId="1" fillId="0" borderId="35" xfId="4" applyFont="1" applyBorder="1"/>
    <xf numFmtId="0" fontId="3" fillId="0" borderId="36" xfId="4" applyFont="1" applyBorder="1" applyAlignment="1">
      <alignment horizontal="left"/>
    </xf>
    <xf numFmtId="0" fontId="3" fillId="0" borderId="37" xfId="4" applyFont="1" applyBorder="1" applyAlignment="1">
      <alignment horizontal="left"/>
    </xf>
    <xf numFmtId="0" fontId="5" fillId="0" borderId="14" xfId="4" applyFont="1" applyBorder="1"/>
    <xf numFmtId="0" fontId="5" fillId="0" borderId="12" xfId="4" applyFont="1" applyBorder="1"/>
    <xf numFmtId="0" fontId="5" fillId="0" borderId="32" xfId="4" applyFont="1" applyBorder="1"/>
    <xf numFmtId="165" fontId="4" fillId="0" borderId="29" xfId="4" applyNumberFormat="1" applyFont="1" applyBorder="1" applyAlignment="1">
      <alignment horizontal="center"/>
    </xf>
    <xf numFmtId="165" fontId="4" fillId="0" borderId="11" xfId="4" applyNumberFormat="1" applyFont="1" applyBorder="1" applyAlignment="1">
      <alignment horizontal="center"/>
    </xf>
    <xf numFmtId="165" fontId="4" fillId="0" borderId="28" xfId="4" applyNumberFormat="1" applyFont="1" applyBorder="1" applyAlignment="1">
      <alignment horizontal="center"/>
    </xf>
    <xf numFmtId="165" fontId="30" fillId="0" borderId="29" xfId="0" applyNumberFormat="1" applyFont="1" applyBorder="1" applyAlignment="1">
      <alignment horizontal="center"/>
    </xf>
    <xf numFmtId="165" fontId="30" fillId="0" borderId="11" xfId="0" applyNumberFormat="1" applyFont="1" applyBorder="1" applyAlignment="1">
      <alignment horizontal="center"/>
    </xf>
    <xf numFmtId="165" fontId="30" fillId="0" borderId="28" xfId="0" applyNumberFormat="1" applyFont="1" applyBorder="1" applyAlignment="1">
      <alignment horizontal="center"/>
    </xf>
  </cellXfs>
  <cellStyles count="17"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2" xfId="1" xr:uid="{00000000-0005-0000-0000-00000D000000}"/>
    <cellStyle name="Normal 3" xfId="2" xr:uid="{00000000-0005-0000-0000-00000E000000}"/>
    <cellStyle name="Normal 4" xfId="3" xr:uid="{00000000-0005-0000-0000-00000F000000}"/>
    <cellStyle name="Normal 6" xfId="4" xr:uid="{00000000-0005-0000-0000-000010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</xdr:row>
      <xdr:rowOff>266700</xdr:rowOff>
    </xdr:from>
    <xdr:to>
      <xdr:col>13</xdr:col>
      <xdr:colOff>800100</xdr:colOff>
      <xdr:row>160</xdr:row>
      <xdr:rowOff>0</xdr:rowOff>
    </xdr:to>
    <xdr:pic>
      <xdr:nvPicPr>
        <xdr:cNvPr id="1062" name="Picture 6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10871200" cy="624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13</xdr:col>
      <xdr:colOff>685800</xdr:colOff>
      <xdr:row>37</xdr:row>
      <xdr:rowOff>63500</xdr:rowOff>
    </xdr:to>
    <xdr:pic>
      <xdr:nvPicPr>
        <xdr:cNvPr id="1063" name="Picture 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16100"/>
          <a:ext cx="10680700" cy="518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38</xdr:row>
      <xdr:rowOff>0</xdr:rowOff>
    </xdr:from>
    <xdr:to>
      <xdr:col>13</xdr:col>
      <xdr:colOff>520700</xdr:colOff>
      <xdr:row>81</xdr:row>
      <xdr:rowOff>165100</xdr:rowOff>
    </xdr:to>
    <xdr:pic>
      <xdr:nvPicPr>
        <xdr:cNvPr id="1064" name="Picture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7226300"/>
          <a:ext cx="10579100" cy="781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13</xdr:col>
      <xdr:colOff>800100</xdr:colOff>
      <xdr:row>121</xdr:row>
      <xdr:rowOff>139700</xdr:rowOff>
    </xdr:to>
    <xdr:pic>
      <xdr:nvPicPr>
        <xdr:cNvPr id="1065" name="Picture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97200"/>
          <a:ext cx="10871200" cy="654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7559040</xdr:colOff>
      <xdr:row>52</xdr:row>
      <xdr:rowOff>21336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9040" cy="10689336"/>
        </a:xfrm>
        <a:prstGeom prst="rect">
          <a:avLst/>
        </a:prstGeom>
      </xdr:spPr>
    </xdr:pic>
    <xdr:clientData/>
  </xdr:twoCellAnchor>
  <xdr:twoCellAnchor editAs="oneCell">
    <xdr:from>
      <xdr:col>0</xdr:col>
      <xdr:colOff>7061199</xdr:colOff>
      <xdr:row>0</xdr:row>
      <xdr:rowOff>16933</xdr:rowOff>
    </xdr:from>
    <xdr:to>
      <xdr:col>3</xdr:col>
      <xdr:colOff>6772</xdr:colOff>
      <xdr:row>52</xdr:row>
      <xdr:rowOff>38269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199" y="16933"/>
          <a:ext cx="7559040" cy="10689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125"/>
  <sheetViews>
    <sheetView showGridLines="0" workbookViewId="0"/>
  </sheetViews>
  <sheetFormatPr defaultColWidth="11.42578125" defaultRowHeight="15"/>
  <cols>
    <col min="3" max="3" width="2.140625" customWidth="1"/>
  </cols>
  <sheetData>
    <row r="1" spans="1:13" ht="28.5">
      <c r="A1" s="118" t="s">
        <v>107</v>
      </c>
      <c r="M1" t="s">
        <v>121</v>
      </c>
    </row>
    <row r="2" spans="1:13" ht="15.75" thickBot="1"/>
    <row r="3" spans="1:13" ht="15.75" thickBot="1">
      <c r="B3" s="115"/>
      <c r="D3" t="s">
        <v>108</v>
      </c>
    </row>
    <row r="5" spans="1:13" ht="23.25">
      <c r="A5" s="117" t="s">
        <v>104</v>
      </c>
    </row>
    <row r="6" spans="1:13" ht="15.75" hidden="1">
      <c r="A6" s="132" t="s">
        <v>116</v>
      </c>
    </row>
    <row r="7" spans="1:13" ht="15.75" hidden="1">
      <c r="B7" s="131" t="s">
        <v>114</v>
      </c>
    </row>
    <row r="8" spans="1:13" ht="15.75" hidden="1">
      <c r="B8" s="131" t="s">
        <v>115</v>
      </c>
    </row>
    <row r="38" spans="1:1" ht="23.25">
      <c r="A38" s="117" t="s">
        <v>105</v>
      </c>
    </row>
    <row r="85" spans="1:1" ht="23.25">
      <c r="A85" s="117" t="s">
        <v>106</v>
      </c>
    </row>
    <row r="125" spans="1:1" ht="23.25">
      <c r="A125" s="117" t="s">
        <v>110</v>
      </c>
    </row>
  </sheetData>
  <sheetProtection password="D6E7" sheet="1" objects="1" scenarios="1" selectLockedCells="1"/>
  <phoneticPr fontId="12" type="noConversion"/>
  <pageMargins left="0.25" right="0.25" top="0.75" bottom="0.75" header="0.3" footer="0.3"/>
  <pageSetup paperSize="9" scale="64" fitToHeight="2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1:C15"/>
  <sheetViews>
    <sheetView showGridLines="0" zoomScale="75" zoomScaleNormal="75" zoomScalePageLayoutView="75" workbookViewId="0"/>
  </sheetViews>
  <sheetFormatPr defaultColWidth="11.42578125" defaultRowHeight="15"/>
  <cols>
    <col min="1" max="1" width="99.42578125" customWidth="1"/>
    <col min="2" max="2" width="2.42578125" customWidth="1"/>
    <col min="3" max="3" width="89.7109375" style="26" customWidth="1"/>
  </cols>
  <sheetData>
    <row r="1" spans="3:3" ht="19.5">
      <c r="C1" s="48"/>
    </row>
    <row r="2" spans="3:3" ht="21.75">
      <c r="C2" s="50"/>
    </row>
    <row r="3" spans="3:3" ht="21.75">
      <c r="C3" s="50"/>
    </row>
    <row r="4" spans="3:3" ht="21.75">
      <c r="C4" s="50"/>
    </row>
    <row r="5" spans="3:3" ht="21.75">
      <c r="C5" s="50"/>
    </row>
    <row r="6" spans="3:3" ht="21.75">
      <c r="C6" s="50"/>
    </row>
    <row r="7" spans="3:3" ht="21.75">
      <c r="C7" s="50"/>
    </row>
    <row r="8" spans="3:3" ht="21.75">
      <c r="C8" s="50"/>
    </row>
    <row r="9" spans="3:3" ht="21.75">
      <c r="C9" s="50"/>
    </row>
    <row r="10" spans="3:3" ht="21.75">
      <c r="C10" s="50"/>
    </row>
    <row r="11" spans="3:3" ht="21.75">
      <c r="C11" s="50"/>
    </row>
    <row r="12" spans="3:3" ht="21.75">
      <c r="C12" s="50"/>
    </row>
    <row r="13" spans="3:3" ht="21.75">
      <c r="C13" s="50"/>
    </row>
    <row r="14" spans="3:3" ht="21.75">
      <c r="C14" s="50"/>
    </row>
    <row r="15" spans="3:3" ht="18.75">
      <c r="C15" s="49"/>
    </row>
  </sheetData>
  <sheetProtection password="D6E7" sheet="1" objects="1" scenarios="1" selectLockedCells="1"/>
  <phoneticPr fontId="10" type="noConversion"/>
  <pageMargins left="0.25" right="0.25" top="0.75" bottom="0.75" header="0.3" footer="0.3"/>
  <pageSetup paperSize="9" scale="59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B310"/>
  <sheetViews>
    <sheetView showGridLines="0" tabSelected="1" workbookViewId="0">
      <pane xSplit="3" ySplit="10" topLeftCell="D26" activePane="bottomRight" state="frozen"/>
      <selection pane="topRight" activeCell="C1" sqref="C1"/>
      <selection pane="bottomLeft" activeCell="A11" sqref="A11"/>
      <selection pane="bottomRight" activeCell="D3" sqref="D3:R3"/>
    </sheetView>
  </sheetViews>
  <sheetFormatPr defaultColWidth="8.85546875" defaultRowHeight="14.25"/>
  <cols>
    <col min="1" max="1" width="4.7109375" style="26" bestFit="1" customWidth="1"/>
    <col min="2" max="2" width="2.42578125" style="26" customWidth="1"/>
    <col min="3" max="3" width="30.42578125" style="26" customWidth="1"/>
    <col min="4" max="4" width="9.28515625" style="26" customWidth="1"/>
    <col min="5" max="5" width="7.7109375" style="26" customWidth="1"/>
    <col min="6" max="6" width="7.85546875" style="26" customWidth="1"/>
    <col min="7" max="7" width="6.7109375" style="26" customWidth="1"/>
    <col min="8" max="8" width="7.42578125" style="26" customWidth="1"/>
    <col min="9" max="9" width="6.85546875" style="26" customWidth="1"/>
    <col min="10" max="11" width="7" style="26" customWidth="1"/>
    <col min="12" max="12" width="8.7109375" style="26" customWidth="1"/>
    <col min="13" max="13" width="8.7109375" style="26" bestFit="1" customWidth="1"/>
    <col min="14" max="14" width="8.28515625" style="26" customWidth="1"/>
    <col min="15" max="15" width="10.28515625" style="26" customWidth="1"/>
    <col min="16" max="16" width="11.85546875" style="26" customWidth="1"/>
    <col min="17" max="17" width="10.42578125" style="26" customWidth="1"/>
    <col min="18" max="18" width="11.85546875" style="26" customWidth="1"/>
    <col min="19" max="26" width="9.140625" style="26" hidden="1" customWidth="1"/>
    <col min="27" max="27" width="2" style="26" customWidth="1"/>
    <col min="28" max="28" width="74.7109375" style="26" customWidth="1"/>
    <col min="29" max="16384" width="8.85546875" style="26"/>
  </cols>
  <sheetData>
    <row r="1" spans="1:28" ht="18.75" thickBot="1">
      <c r="C1" s="25" t="s">
        <v>35</v>
      </c>
    </row>
    <row r="2" spans="1:28" ht="18.75" thickBot="1">
      <c r="C2" s="26" t="s">
        <v>37</v>
      </c>
      <c r="D2" s="79"/>
    </row>
    <row r="3" spans="1:28" ht="18.75" thickBot="1">
      <c r="C3" s="26" t="s">
        <v>36</v>
      </c>
      <c r="D3" s="17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2"/>
    </row>
    <row r="4" spans="1:28" ht="15" thickBot="1"/>
    <row r="5" spans="1:28" s="59" customFormat="1" ht="15" customHeight="1" thickBot="1">
      <c r="B5" s="124"/>
      <c r="C5" s="168" t="s">
        <v>28</v>
      </c>
      <c r="D5" s="169"/>
      <c r="M5" s="130"/>
    </row>
    <row r="6" spans="1:28" s="62" customFormat="1" ht="23.25" thickBot="1">
      <c r="B6" s="173" t="s">
        <v>111</v>
      </c>
      <c r="C6" s="125" t="s">
        <v>86</v>
      </c>
      <c r="D6" s="27" t="s">
        <v>87</v>
      </c>
      <c r="E6" s="27" t="s">
        <v>0</v>
      </c>
      <c r="F6" s="27" t="s">
        <v>1</v>
      </c>
      <c r="G6" s="27" t="s">
        <v>2</v>
      </c>
      <c r="H6" s="12" t="s">
        <v>39</v>
      </c>
      <c r="I6" s="12" t="s">
        <v>57</v>
      </c>
      <c r="J6" s="12" t="s">
        <v>58</v>
      </c>
      <c r="K6" s="12" t="s">
        <v>27</v>
      </c>
      <c r="L6" s="28" t="s">
        <v>3</v>
      </c>
      <c r="M6" s="130"/>
      <c r="N6" s="63"/>
      <c r="O6" s="63"/>
      <c r="P6" s="63"/>
      <c r="U6" s="18" t="s">
        <v>48</v>
      </c>
    </row>
    <row r="7" spans="1:28" s="59" customFormat="1" ht="13.5" thickBot="1">
      <c r="B7" s="174"/>
      <c r="C7" s="12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1"/>
      <c r="M7" s="1"/>
      <c r="N7" s="60"/>
      <c r="O7" s="60"/>
      <c r="P7" s="60"/>
      <c r="U7" s="59">
        <f>SUM(U9+V9)</f>
        <v>0</v>
      </c>
    </row>
    <row r="8" spans="1:28" s="62" customFormat="1" ht="33.75">
      <c r="B8" s="174"/>
      <c r="C8" s="127" t="s">
        <v>29</v>
      </c>
      <c r="D8" s="15" t="s">
        <v>34</v>
      </c>
      <c r="E8" s="29" t="s">
        <v>4</v>
      </c>
      <c r="F8" s="16" t="s">
        <v>68</v>
      </c>
      <c r="G8" s="16" t="s">
        <v>69</v>
      </c>
      <c r="H8" s="29" t="s">
        <v>5</v>
      </c>
      <c r="I8" s="29" t="s">
        <v>6</v>
      </c>
      <c r="J8" s="30" t="s">
        <v>7</v>
      </c>
      <c r="K8" s="10" t="s">
        <v>14</v>
      </c>
      <c r="L8" s="166" t="s">
        <v>125</v>
      </c>
      <c r="M8" s="148" t="s">
        <v>118</v>
      </c>
      <c r="N8" s="148" t="s">
        <v>119</v>
      </c>
      <c r="O8" s="10" t="s">
        <v>9</v>
      </c>
      <c r="P8" s="10" t="s">
        <v>10</v>
      </c>
      <c r="Q8" s="10" t="s">
        <v>11</v>
      </c>
      <c r="R8" s="10" t="s">
        <v>12</v>
      </c>
      <c r="S8" s="61"/>
      <c r="T8" s="10" t="s">
        <v>39</v>
      </c>
      <c r="U8" s="10" t="s">
        <v>40</v>
      </c>
      <c r="V8" s="10" t="s">
        <v>41</v>
      </c>
      <c r="W8" s="10" t="s">
        <v>42</v>
      </c>
      <c r="X8" s="10" t="s">
        <v>27</v>
      </c>
      <c r="Y8" s="10" t="s">
        <v>52</v>
      </c>
      <c r="Z8" s="10" t="s">
        <v>120</v>
      </c>
      <c r="AB8" s="112" t="s">
        <v>98</v>
      </c>
    </row>
    <row r="9" spans="1:28" ht="15">
      <c r="B9" s="174"/>
      <c r="C9" s="128" t="s">
        <v>31</v>
      </c>
      <c r="D9" s="31"/>
      <c r="E9" s="32"/>
      <c r="F9" s="33">
        <f t="shared" ref="F9:K9" si="0">SUM(F11:F310)</f>
        <v>0</v>
      </c>
      <c r="G9" s="33">
        <f t="shared" si="0"/>
        <v>0</v>
      </c>
      <c r="H9" s="33">
        <f t="shared" si="0"/>
        <v>0</v>
      </c>
      <c r="I9" s="33">
        <f t="shared" si="0"/>
        <v>0</v>
      </c>
      <c r="J9" s="33">
        <f t="shared" si="0"/>
        <v>0</v>
      </c>
      <c r="K9" s="33">
        <f t="shared" si="0"/>
        <v>0</v>
      </c>
      <c r="L9" s="33">
        <f>SUM(L11:L310)</f>
        <v>0</v>
      </c>
      <c r="M9" s="33">
        <f>COUNTIF(M11:M310,"y")</f>
        <v>0</v>
      </c>
      <c r="N9" s="33">
        <f>COUNTIF(N11:N310,"y")</f>
        <v>0</v>
      </c>
      <c r="O9" s="34">
        <f t="shared" ref="O9:Y9" si="1">SUM(O11:O310)</f>
        <v>0</v>
      </c>
      <c r="P9" s="34">
        <f t="shared" si="1"/>
        <v>0</v>
      </c>
      <c r="Q9" s="34">
        <f t="shared" si="1"/>
        <v>0</v>
      </c>
      <c r="R9" s="34">
        <f t="shared" si="1"/>
        <v>0</v>
      </c>
      <c r="S9" s="35">
        <f t="shared" si="1"/>
        <v>0</v>
      </c>
      <c r="T9" s="36">
        <f t="shared" si="1"/>
        <v>0</v>
      </c>
      <c r="U9" s="36">
        <f t="shared" si="1"/>
        <v>0</v>
      </c>
      <c r="V9" s="36">
        <f t="shared" si="1"/>
        <v>0</v>
      </c>
      <c r="W9" s="36">
        <f t="shared" si="1"/>
        <v>0</v>
      </c>
      <c r="X9" s="36">
        <f t="shared" si="1"/>
        <v>0</v>
      </c>
      <c r="Y9" s="36">
        <f t="shared" si="1"/>
        <v>0</v>
      </c>
      <c r="Z9" s="36">
        <f>SUM(Z11:Z310)</f>
        <v>0</v>
      </c>
      <c r="AB9" s="31"/>
    </row>
    <row r="10" spans="1:28" ht="15" thickBot="1">
      <c r="B10" s="175"/>
      <c r="C10" s="129" t="s">
        <v>83</v>
      </c>
      <c r="D10" s="81">
        <v>98712345</v>
      </c>
      <c r="E10" s="81" t="s">
        <v>84</v>
      </c>
      <c r="F10" s="81"/>
      <c r="G10" s="81">
        <v>3</v>
      </c>
      <c r="H10" s="81">
        <v>2</v>
      </c>
      <c r="I10" s="81">
        <v>1</v>
      </c>
      <c r="J10" s="81"/>
      <c r="K10" s="81">
        <v>1</v>
      </c>
      <c r="L10" s="81">
        <v>1</v>
      </c>
      <c r="M10" s="81" t="s">
        <v>33</v>
      </c>
      <c r="N10" s="81" t="s">
        <v>32</v>
      </c>
      <c r="O10" s="99">
        <v>36.4</v>
      </c>
      <c r="P10" s="100">
        <v>218.4</v>
      </c>
      <c r="Q10" s="100">
        <v>10</v>
      </c>
      <c r="R10" s="100">
        <f t="shared" ref="R10:R12" si="2">P10-Q10</f>
        <v>208.4</v>
      </c>
      <c r="AB10" s="80" t="s">
        <v>97</v>
      </c>
    </row>
    <row r="11" spans="1:28">
      <c r="A11" s="151">
        <v>1</v>
      </c>
      <c r="B11" s="152"/>
      <c r="C11" s="153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6">
        <f t="shared" ref="O11:O12" si="3">SUM(ROUND(S11*0.2,2))</f>
        <v>0</v>
      </c>
      <c r="P11" s="157">
        <f t="shared" ref="P11:P12" si="4">O11+S11</f>
        <v>0</v>
      </c>
      <c r="Q11" s="158">
        <v>0</v>
      </c>
      <c r="R11" s="157">
        <f t="shared" si="2"/>
        <v>0</v>
      </c>
      <c r="S11" s="39">
        <f t="shared" ref="S11:S12" si="5">IF(F11+G11&lt;1,IF(M11="y",(K11*$I$7)+(J11*$J$7)+(I11*$J$7)+(H11*$H$7),0),IF(H11&gt;=1,((F11*$C$7)+(G11*$D$7+IF(B11&lt;&gt;"y",$F$7)+$E$7))+(IF(N11="y",$G$7,0))+(IF(M11="y",(K11*$I$7)+(J11*$J$7)+(I11*$J$7)+(H11*$H$7)+(IF(L11="y",$K$7,0)),0)),0))</f>
        <v>0</v>
      </c>
      <c r="T11" s="26">
        <f t="shared" ref="T11:T42" si="6">IF($M11="y",H11,0)</f>
        <v>0</v>
      </c>
      <c r="U11" s="26">
        <f t="shared" ref="U11:U42" si="7">IF($M11="y",I11,0)</f>
        <v>0</v>
      </c>
      <c r="V11" s="26">
        <f t="shared" ref="V11:V42" si="8">IF($M11="y",J11,0)</f>
        <v>0</v>
      </c>
      <c r="W11" s="26">
        <f t="shared" ref="W11:W42" si="9">IF($M11="y",K11,0)</f>
        <v>0</v>
      </c>
      <c r="X11" s="26">
        <f t="shared" ref="X11:X12" si="10">IF($L11="y",1,0)</f>
        <v>0</v>
      </c>
      <c r="Y11" s="26">
        <f t="shared" ref="Y11:Y12" si="11">IF(F11+G11&lt;1,0,1)</f>
        <v>0</v>
      </c>
      <c r="Z11" s="26">
        <f t="shared" ref="Z11:Z12" si="12">IF($B11="y",1,0)</f>
        <v>0</v>
      </c>
      <c r="AB11" s="77"/>
    </row>
    <row r="12" spans="1:28">
      <c r="A12" s="151">
        <v>2</v>
      </c>
      <c r="B12" s="155"/>
      <c r="C12" s="153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6">
        <f t="shared" si="3"/>
        <v>0</v>
      </c>
      <c r="P12" s="157">
        <f t="shared" si="4"/>
        <v>0</v>
      </c>
      <c r="Q12" s="158">
        <v>0</v>
      </c>
      <c r="R12" s="157">
        <f t="shared" si="2"/>
        <v>0</v>
      </c>
      <c r="S12" s="39">
        <f t="shared" si="5"/>
        <v>0</v>
      </c>
      <c r="T12" s="26">
        <f t="shared" ref="T12" si="13">IF($M12="y",H12,0)</f>
        <v>0</v>
      </c>
      <c r="U12" s="26">
        <f t="shared" si="7"/>
        <v>0</v>
      </c>
      <c r="V12" s="26">
        <f t="shared" si="8"/>
        <v>0</v>
      </c>
      <c r="W12" s="26">
        <f t="shared" si="9"/>
        <v>0</v>
      </c>
      <c r="X12" s="26">
        <f t="shared" si="10"/>
        <v>0</v>
      </c>
      <c r="Y12" s="26">
        <f t="shared" si="11"/>
        <v>0</v>
      </c>
      <c r="Z12" s="26">
        <f t="shared" si="12"/>
        <v>0</v>
      </c>
      <c r="AB12" s="77"/>
    </row>
    <row r="13" spans="1:28">
      <c r="A13" s="151">
        <v>3</v>
      </c>
      <c r="B13" s="155"/>
      <c r="C13" s="153"/>
      <c r="D13" s="154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>
        <f t="shared" ref="O13:O39" si="14">SUM(ROUND(S13*0.2,2))</f>
        <v>0</v>
      </c>
      <c r="P13" s="157">
        <f t="shared" ref="P13:P39" si="15">O13+S13</f>
        <v>0</v>
      </c>
      <c r="Q13" s="158">
        <v>0</v>
      </c>
      <c r="R13" s="157">
        <f t="shared" ref="R13:R40" si="16">P13-Q13</f>
        <v>0</v>
      </c>
      <c r="S13" s="39">
        <f t="shared" ref="S13:S39" si="17">IF(F13+G13&lt;1,IF(M13="y",(K13*$I$7)+(J13*$J$7)+(I13*$J$7)+(H13*$H$7),0),IF(H13&gt;=1,((F13*$C$7)+(G13*$D$7+IF(B13&lt;&gt;"y",$F$7)+$E$7))+(IF(N13="y",$G$7,0))+(IF(M13="y",(K13*$I$7)+(J13*$J$7)+(I13*$J$7)+(H13*$H$7)+(IF(L13="y",$K$7,0)),0)),0))</f>
        <v>0</v>
      </c>
      <c r="T13" s="26">
        <f t="shared" ref="T13:T39" si="18">IF($M13="y",H13,0)</f>
        <v>0</v>
      </c>
      <c r="U13" s="26">
        <f t="shared" si="7"/>
        <v>0</v>
      </c>
      <c r="V13" s="26">
        <f t="shared" si="8"/>
        <v>0</v>
      </c>
      <c r="W13" s="26">
        <f t="shared" si="9"/>
        <v>0</v>
      </c>
      <c r="X13" s="26">
        <f t="shared" ref="X13:X39" si="19">IF($L13="y",1,0)</f>
        <v>0</v>
      </c>
      <c r="Y13" s="26">
        <f t="shared" ref="Y13:Y39" si="20">IF(F13+G13&lt;1,0,1)</f>
        <v>0</v>
      </c>
      <c r="Z13" s="26">
        <f t="shared" ref="Z13:Z39" si="21">IF($B13="y",1,0)</f>
        <v>0</v>
      </c>
      <c r="AB13" s="77"/>
    </row>
    <row r="14" spans="1:28">
      <c r="A14" s="151">
        <v>4</v>
      </c>
      <c r="B14" s="155"/>
      <c r="C14" s="153"/>
      <c r="D14" s="154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>
        <f t="shared" si="14"/>
        <v>0</v>
      </c>
      <c r="P14" s="157">
        <f t="shared" si="15"/>
        <v>0</v>
      </c>
      <c r="Q14" s="158">
        <v>0</v>
      </c>
      <c r="R14" s="157">
        <f t="shared" si="16"/>
        <v>0</v>
      </c>
      <c r="S14" s="39">
        <f t="shared" si="17"/>
        <v>0</v>
      </c>
      <c r="T14" s="26">
        <f t="shared" si="18"/>
        <v>0</v>
      </c>
      <c r="U14" s="26">
        <f t="shared" si="7"/>
        <v>0</v>
      </c>
      <c r="V14" s="26">
        <f t="shared" si="8"/>
        <v>0</v>
      </c>
      <c r="W14" s="26">
        <f t="shared" si="9"/>
        <v>0</v>
      </c>
      <c r="X14" s="26">
        <f t="shared" si="19"/>
        <v>0</v>
      </c>
      <c r="Y14" s="26">
        <f t="shared" si="20"/>
        <v>0</v>
      </c>
      <c r="Z14" s="26">
        <f t="shared" si="21"/>
        <v>0</v>
      </c>
      <c r="AB14" s="167"/>
    </row>
    <row r="15" spans="1:28">
      <c r="A15" s="151">
        <v>5</v>
      </c>
      <c r="B15" s="155"/>
      <c r="C15" s="153"/>
      <c r="D15" s="154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6">
        <f t="shared" si="14"/>
        <v>0</v>
      </c>
      <c r="P15" s="157">
        <f t="shared" si="15"/>
        <v>0</v>
      </c>
      <c r="Q15" s="158">
        <v>0</v>
      </c>
      <c r="R15" s="157">
        <f t="shared" si="16"/>
        <v>0</v>
      </c>
      <c r="S15" s="39">
        <f t="shared" si="17"/>
        <v>0</v>
      </c>
      <c r="T15" s="26">
        <f t="shared" si="18"/>
        <v>0</v>
      </c>
      <c r="U15" s="26">
        <f t="shared" si="7"/>
        <v>0</v>
      </c>
      <c r="V15" s="26">
        <f t="shared" si="8"/>
        <v>0</v>
      </c>
      <c r="W15" s="26">
        <f t="shared" si="9"/>
        <v>0</v>
      </c>
      <c r="X15" s="26">
        <f t="shared" si="19"/>
        <v>0</v>
      </c>
      <c r="Y15" s="26">
        <f t="shared" si="20"/>
        <v>0</v>
      </c>
      <c r="Z15" s="26">
        <f t="shared" si="21"/>
        <v>0</v>
      </c>
      <c r="AB15" s="77"/>
    </row>
    <row r="16" spans="1:28">
      <c r="A16" s="151">
        <v>6</v>
      </c>
      <c r="B16" s="155"/>
      <c r="C16" s="153"/>
      <c r="D16" s="154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6">
        <f t="shared" si="14"/>
        <v>0</v>
      </c>
      <c r="P16" s="157">
        <f t="shared" si="15"/>
        <v>0</v>
      </c>
      <c r="Q16" s="158">
        <v>0</v>
      </c>
      <c r="R16" s="157">
        <f t="shared" si="16"/>
        <v>0</v>
      </c>
      <c r="S16" s="39">
        <f t="shared" si="17"/>
        <v>0</v>
      </c>
      <c r="T16" s="26">
        <f t="shared" si="18"/>
        <v>0</v>
      </c>
      <c r="U16" s="26">
        <f t="shared" si="7"/>
        <v>0</v>
      </c>
      <c r="V16" s="26">
        <f t="shared" si="8"/>
        <v>0</v>
      </c>
      <c r="W16" s="26">
        <f t="shared" si="9"/>
        <v>0</v>
      </c>
      <c r="X16" s="26">
        <f t="shared" si="19"/>
        <v>0</v>
      </c>
      <c r="Y16" s="26">
        <f t="shared" si="20"/>
        <v>0</v>
      </c>
      <c r="Z16" s="26">
        <f t="shared" si="21"/>
        <v>0</v>
      </c>
      <c r="AB16" s="77"/>
    </row>
    <row r="17" spans="1:28">
      <c r="A17" s="151">
        <v>7</v>
      </c>
      <c r="B17" s="155"/>
      <c r="C17" s="153"/>
      <c r="D17" s="154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>
        <f t="shared" si="14"/>
        <v>0</v>
      </c>
      <c r="P17" s="157">
        <f t="shared" si="15"/>
        <v>0</v>
      </c>
      <c r="Q17" s="158">
        <v>0</v>
      </c>
      <c r="R17" s="157">
        <f t="shared" si="16"/>
        <v>0</v>
      </c>
      <c r="S17" s="39">
        <f t="shared" si="17"/>
        <v>0</v>
      </c>
      <c r="T17" s="26">
        <f t="shared" si="18"/>
        <v>0</v>
      </c>
      <c r="U17" s="26">
        <f t="shared" si="7"/>
        <v>0</v>
      </c>
      <c r="V17" s="26">
        <f t="shared" si="8"/>
        <v>0</v>
      </c>
      <c r="W17" s="26">
        <f t="shared" si="9"/>
        <v>0</v>
      </c>
      <c r="X17" s="26">
        <f t="shared" si="19"/>
        <v>0</v>
      </c>
      <c r="Y17" s="26">
        <f t="shared" si="20"/>
        <v>0</v>
      </c>
      <c r="Z17" s="26">
        <f t="shared" si="21"/>
        <v>0</v>
      </c>
      <c r="AB17" s="77"/>
    </row>
    <row r="18" spans="1:28">
      <c r="A18" s="151">
        <v>8</v>
      </c>
      <c r="B18" s="155"/>
      <c r="C18" s="153"/>
      <c r="D18" s="154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6">
        <f t="shared" si="14"/>
        <v>0</v>
      </c>
      <c r="P18" s="157">
        <f t="shared" si="15"/>
        <v>0</v>
      </c>
      <c r="Q18" s="158">
        <v>0</v>
      </c>
      <c r="R18" s="157">
        <f t="shared" si="16"/>
        <v>0</v>
      </c>
      <c r="S18" s="39">
        <f t="shared" si="17"/>
        <v>0</v>
      </c>
      <c r="T18" s="26">
        <f t="shared" si="18"/>
        <v>0</v>
      </c>
      <c r="U18" s="26">
        <f t="shared" si="7"/>
        <v>0</v>
      </c>
      <c r="V18" s="26">
        <f t="shared" si="8"/>
        <v>0</v>
      </c>
      <c r="W18" s="26">
        <f t="shared" si="9"/>
        <v>0</v>
      </c>
      <c r="X18" s="26">
        <f t="shared" si="19"/>
        <v>0</v>
      </c>
      <c r="Y18" s="26">
        <f t="shared" si="20"/>
        <v>0</v>
      </c>
      <c r="Z18" s="26">
        <f t="shared" si="21"/>
        <v>0</v>
      </c>
      <c r="AB18" s="77"/>
    </row>
    <row r="19" spans="1:28">
      <c r="A19" s="151">
        <v>9</v>
      </c>
      <c r="B19" s="155"/>
      <c r="C19" s="153"/>
      <c r="D19" s="154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6">
        <f t="shared" si="14"/>
        <v>0</v>
      </c>
      <c r="P19" s="157">
        <f t="shared" si="15"/>
        <v>0</v>
      </c>
      <c r="Q19" s="158">
        <v>0</v>
      </c>
      <c r="R19" s="157">
        <f t="shared" si="16"/>
        <v>0</v>
      </c>
      <c r="S19" s="39">
        <f t="shared" si="17"/>
        <v>0</v>
      </c>
      <c r="T19" s="26">
        <f t="shared" si="18"/>
        <v>0</v>
      </c>
      <c r="U19" s="26">
        <f t="shared" si="7"/>
        <v>0</v>
      </c>
      <c r="V19" s="26">
        <f t="shared" si="8"/>
        <v>0</v>
      </c>
      <c r="W19" s="26">
        <f t="shared" si="9"/>
        <v>0</v>
      </c>
      <c r="X19" s="26">
        <f t="shared" si="19"/>
        <v>0</v>
      </c>
      <c r="Y19" s="26">
        <f t="shared" si="20"/>
        <v>0</v>
      </c>
      <c r="Z19" s="26">
        <f t="shared" si="21"/>
        <v>0</v>
      </c>
      <c r="AB19" s="77"/>
    </row>
    <row r="20" spans="1:28">
      <c r="A20" s="151">
        <v>10</v>
      </c>
      <c r="B20" s="155"/>
      <c r="C20" s="153"/>
      <c r="D20" s="154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6">
        <f t="shared" si="14"/>
        <v>0</v>
      </c>
      <c r="P20" s="157">
        <f t="shared" si="15"/>
        <v>0</v>
      </c>
      <c r="Q20" s="158">
        <v>0</v>
      </c>
      <c r="R20" s="157">
        <f t="shared" si="16"/>
        <v>0</v>
      </c>
      <c r="S20" s="39">
        <f t="shared" si="17"/>
        <v>0</v>
      </c>
      <c r="T20" s="26">
        <f t="shared" si="18"/>
        <v>0</v>
      </c>
      <c r="U20" s="26">
        <f t="shared" si="7"/>
        <v>0</v>
      </c>
      <c r="V20" s="26">
        <f t="shared" si="8"/>
        <v>0</v>
      </c>
      <c r="W20" s="26">
        <f t="shared" si="9"/>
        <v>0</v>
      </c>
      <c r="X20" s="26">
        <f t="shared" si="19"/>
        <v>0</v>
      </c>
      <c r="Y20" s="26">
        <f t="shared" si="20"/>
        <v>0</v>
      </c>
      <c r="Z20" s="26">
        <f t="shared" si="21"/>
        <v>0</v>
      </c>
      <c r="AB20" s="77"/>
    </row>
    <row r="21" spans="1:28">
      <c r="A21" s="151">
        <v>11</v>
      </c>
      <c r="B21" s="155"/>
      <c r="C21" s="153"/>
      <c r="D21" s="154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6">
        <f t="shared" si="14"/>
        <v>0</v>
      </c>
      <c r="P21" s="157">
        <f t="shared" si="15"/>
        <v>0</v>
      </c>
      <c r="Q21" s="158">
        <v>0</v>
      </c>
      <c r="R21" s="157">
        <f t="shared" si="16"/>
        <v>0</v>
      </c>
      <c r="S21" s="39">
        <f t="shared" si="17"/>
        <v>0</v>
      </c>
      <c r="T21" s="26">
        <f t="shared" si="18"/>
        <v>0</v>
      </c>
      <c r="U21" s="26">
        <f t="shared" si="7"/>
        <v>0</v>
      </c>
      <c r="V21" s="26">
        <f t="shared" si="8"/>
        <v>0</v>
      </c>
      <c r="W21" s="26">
        <f t="shared" si="9"/>
        <v>0</v>
      </c>
      <c r="X21" s="26">
        <f t="shared" si="19"/>
        <v>0</v>
      </c>
      <c r="Y21" s="26">
        <f t="shared" si="20"/>
        <v>0</v>
      </c>
      <c r="Z21" s="26">
        <f t="shared" si="21"/>
        <v>0</v>
      </c>
      <c r="AB21" s="77"/>
    </row>
    <row r="22" spans="1:28">
      <c r="A22" s="151">
        <v>12</v>
      </c>
      <c r="B22" s="155"/>
      <c r="C22" s="153"/>
      <c r="D22" s="154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6">
        <f t="shared" si="14"/>
        <v>0</v>
      </c>
      <c r="P22" s="157">
        <f t="shared" si="15"/>
        <v>0</v>
      </c>
      <c r="Q22" s="158">
        <v>0</v>
      </c>
      <c r="R22" s="157">
        <f t="shared" si="16"/>
        <v>0</v>
      </c>
      <c r="S22" s="39">
        <f t="shared" si="17"/>
        <v>0</v>
      </c>
      <c r="T22" s="26">
        <f t="shared" si="18"/>
        <v>0</v>
      </c>
      <c r="U22" s="26">
        <f t="shared" si="7"/>
        <v>0</v>
      </c>
      <c r="V22" s="26">
        <f t="shared" si="8"/>
        <v>0</v>
      </c>
      <c r="W22" s="26">
        <f t="shared" si="9"/>
        <v>0</v>
      </c>
      <c r="X22" s="26">
        <f t="shared" si="19"/>
        <v>0</v>
      </c>
      <c r="Y22" s="26">
        <f t="shared" si="20"/>
        <v>0</v>
      </c>
      <c r="Z22" s="26">
        <f t="shared" si="21"/>
        <v>0</v>
      </c>
      <c r="AB22" s="77"/>
    </row>
    <row r="23" spans="1:28">
      <c r="A23" s="151">
        <v>13</v>
      </c>
      <c r="B23" s="155"/>
      <c r="C23" s="153"/>
      <c r="D23" s="154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6">
        <f t="shared" si="14"/>
        <v>0</v>
      </c>
      <c r="P23" s="157">
        <f t="shared" si="15"/>
        <v>0</v>
      </c>
      <c r="Q23" s="158">
        <v>0</v>
      </c>
      <c r="R23" s="157">
        <f t="shared" si="16"/>
        <v>0</v>
      </c>
      <c r="S23" s="39">
        <f t="shared" si="17"/>
        <v>0</v>
      </c>
      <c r="T23" s="26">
        <f t="shared" si="18"/>
        <v>0</v>
      </c>
      <c r="U23" s="26">
        <f t="shared" si="7"/>
        <v>0</v>
      </c>
      <c r="V23" s="26">
        <f t="shared" si="8"/>
        <v>0</v>
      </c>
      <c r="W23" s="26">
        <f t="shared" si="9"/>
        <v>0</v>
      </c>
      <c r="X23" s="26">
        <f t="shared" si="19"/>
        <v>0</v>
      </c>
      <c r="Y23" s="26">
        <f t="shared" si="20"/>
        <v>0</v>
      </c>
      <c r="Z23" s="26">
        <f t="shared" si="21"/>
        <v>0</v>
      </c>
      <c r="AB23" s="77"/>
    </row>
    <row r="24" spans="1:28">
      <c r="A24" s="151">
        <v>14</v>
      </c>
      <c r="B24" s="155"/>
      <c r="C24" s="153"/>
      <c r="D24" s="154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6">
        <f t="shared" si="14"/>
        <v>0</v>
      </c>
      <c r="P24" s="157">
        <f t="shared" si="15"/>
        <v>0</v>
      </c>
      <c r="Q24" s="158">
        <v>0</v>
      </c>
      <c r="R24" s="157">
        <f t="shared" si="16"/>
        <v>0</v>
      </c>
      <c r="S24" s="39">
        <f t="shared" si="17"/>
        <v>0</v>
      </c>
      <c r="T24" s="26">
        <f t="shared" si="18"/>
        <v>0</v>
      </c>
      <c r="U24" s="26">
        <f t="shared" si="7"/>
        <v>0</v>
      </c>
      <c r="V24" s="26">
        <f t="shared" si="8"/>
        <v>0</v>
      </c>
      <c r="W24" s="26">
        <f t="shared" si="9"/>
        <v>0</v>
      </c>
      <c r="X24" s="26">
        <f t="shared" si="19"/>
        <v>0</v>
      </c>
      <c r="Y24" s="26">
        <f t="shared" si="20"/>
        <v>0</v>
      </c>
      <c r="Z24" s="26">
        <f t="shared" si="21"/>
        <v>0</v>
      </c>
      <c r="AB24" s="77"/>
    </row>
    <row r="25" spans="1:28">
      <c r="A25" s="151">
        <v>15</v>
      </c>
      <c r="B25" s="155"/>
      <c r="C25" s="153"/>
      <c r="D25" s="154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6">
        <f t="shared" si="14"/>
        <v>0</v>
      </c>
      <c r="P25" s="157">
        <f t="shared" si="15"/>
        <v>0</v>
      </c>
      <c r="Q25" s="158">
        <v>0</v>
      </c>
      <c r="R25" s="157">
        <f t="shared" si="16"/>
        <v>0</v>
      </c>
      <c r="S25" s="39">
        <f t="shared" si="17"/>
        <v>0</v>
      </c>
      <c r="T25" s="26">
        <f t="shared" si="18"/>
        <v>0</v>
      </c>
      <c r="U25" s="26">
        <f t="shared" si="7"/>
        <v>0</v>
      </c>
      <c r="V25" s="26">
        <f t="shared" si="8"/>
        <v>0</v>
      </c>
      <c r="W25" s="26">
        <f t="shared" si="9"/>
        <v>0</v>
      </c>
      <c r="X25" s="26">
        <f t="shared" si="19"/>
        <v>0</v>
      </c>
      <c r="Y25" s="26">
        <f t="shared" si="20"/>
        <v>0</v>
      </c>
      <c r="Z25" s="26">
        <f t="shared" si="21"/>
        <v>0</v>
      </c>
      <c r="AB25" s="77"/>
    </row>
    <row r="26" spans="1:28">
      <c r="A26" s="151">
        <v>16</v>
      </c>
      <c r="B26" s="155"/>
      <c r="C26" s="153"/>
      <c r="D26" s="154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6">
        <f t="shared" si="14"/>
        <v>0</v>
      </c>
      <c r="P26" s="157">
        <f t="shared" si="15"/>
        <v>0</v>
      </c>
      <c r="Q26" s="158">
        <v>0</v>
      </c>
      <c r="R26" s="157">
        <f t="shared" si="16"/>
        <v>0</v>
      </c>
      <c r="S26" s="39">
        <f t="shared" si="17"/>
        <v>0</v>
      </c>
      <c r="T26" s="26">
        <f t="shared" si="18"/>
        <v>0</v>
      </c>
      <c r="U26" s="26">
        <f t="shared" si="7"/>
        <v>0</v>
      </c>
      <c r="V26" s="26">
        <f t="shared" si="8"/>
        <v>0</v>
      </c>
      <c r="W26" s="26">
        <f t="shared" si="9"/>
        <v>0</v>
      </c>
      <c r="X26" s="26">
        <f t="shared" si="19"/>
        <v>0</v>
      </c>
      <c r="Y26" s="26">
        <f t="shared" si="20"/>
        <v>0</v>
      </c>
      <c r="Z26" s="26">
        <f t="shared" si="21"/>
        <v>0</v>
      </c>
      <c r="AB26" s="77"/>
    </row>
    <row r="27" spans="1:28">
      <c r="A27" s="151">
        <v>17</v>
      </c>
      <c r="B27" s="155"/>
      <c r="C27" s="153"/>
      <c r="D27" s="154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6">
        <f t="shared" si="14"/>
        <v>0</v>
      </c>
      <c r="P27" s="157">
        <f t="shared" si="15"/>
        <v>0</v>
      </c>
      <c r="Q27" s="158">
        <v>0</v>
      </c>
      <c r="R27" s="157">
        <f t="shared" si="16"/>
        <v>0</v>
      </c>
      <c r="S27" s="39">
        <f t="shared" si="17"/>
        <v>0</v>
      </c>
      <c r="T27" s="26">
        <f t="shared" si="18"/>
        <v>0</v>
      </c>
      <c r="U27" s="26">
        <f t="shared" si="7"/>
        <v>0</v>
      </c>
      <c r="V27" s="26">
        <f t="shared" si="8"/>
        <v>0</v>
      </c>
      <c r="W27" s="26">
        <f t="shared" si="9"/>
        <v>0</v>
      </c>
      <c r="X27" s="26">
        <f t="shared" si="19"/>
        <v>0</v>
      </c>
      <c r="Y27" s="26">
        <f t="shared" si="20"/>
        <v>0</v>
      </c>
      <c r="Z27" s="26">
        <f t="shared" si="21"/>
        <v>0</v>
      </c>
      <c r="AB27" s="77"/>
    </row>
    <row r="28" spans="1:28">
      <c r="A28" s="151">
        <v>18</v>
      </c>
      <c r="B28" s="155"/>
      <c r="C28" s="153"/>
      <c r="D28" s="154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6">
        <f t="shared" si="14"/>
        <v>0</v>
      </c>
      <c r="P28" s="157">
        <f t="shared" si="15"/>
        <v>0</v>
      </c>
      <c r="Q28" s="158">
        <v>0</v>
      </c>
      <c r="R28" s="157">
        <f t="shared" si="16"/>
        <v>0</v>
      </c>
      <c r="S28" s="39">
        <f t="shared" si="17"/>
        <v>0</v>
      </c>
      <c r="T28" s="26">
        <f t="shared" si="18"/>
        <v>0</v>
      </c>
      <c r="U28" s="26">
        <f t="shared" si="7"/>
        <v>0</v>
      </c>
      <c r="V28" s="26">
        <f t="shared" si="8"/>
        <v>0</v>
      </c>
      <c r="W28" s="26">
        <f t="shared" si="9"/>
        <v>0</v>
      </c>
      <c r="X28" s="26">
        <f t="shared" si="19"/>
        <v>0</v>
      </c>
      <c r="Y28" s="26">
        <f t="shared" si="20"/>
        <v>0</v>
      </c>
      <c r="Z28" s="26">
        <f t="shared" si="21"/>
        <v>0</v>
      </c>
      <c r="AB28" s="77"/>
    </row>
    <row r="29" spans="1:28">
      <c r="A29" s="151">
        <v>19</v>
      </c>
      <c r="B29" s="155"/>
      <c r="C29" s="153"/>
      <c r="D29" s="154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6">
        <f t="shared" si="14"/>
        <v>0</v>
      </c>
      <c r="P29" s="157">
        <f t="shared" si="15"/>
        <v>0</v>
      </c>
      <c r="Q29" s="158">
        <v>0</v>
      </c>
      <c r="R29" s="157">
        <f t="shared" si="16"/>
        <v>0</v>
      </c>
      <c r="S29" s="39">
        <f t="shared" si="17"/>
        <v>0</v>
      </c>
      <c r="T29" s="26">
        <f t="shared" si="18"/>
        <v>0</v>
      </c>
      <c r="U29" s="26">
        <f t="shared" si="7"/>
        <v>0</v>
      </c>
      <c r="V29" s="26">
        <f t="shared" si="8"/>
        <v>0</v>
      </c>
      <c r="W29" s="26">
        <f t="shared" si="9"/>
        <v>0</v>
      </c>
      <c r="X29" s="26">
        <f t="shared" si="19"/>
        <v>0</v>
      </c>
      <c r="Y29" s="26">
        <f t="shared" si="20"/>
        <v>0</v>
      </c>
      <c r="Z29" s="26">
        <f t="shared" si="21"/>
        <v>0</v>
      </c>
      <c r="AB29" s="77"/>
    </row>
    <row r="30" spans="1:28">
      <c r="A30" s="151">
        <v>20</v>
      </c>
      <c r="B30" s="155"/>
      <c r="C30" s="153"/>
      <c r="D30" s="154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6">
        <f t="shared" si="14"/>
        <v>0</v>
      </c>
      <c r="P30" s="157">
        <f t="shared" si="15"/>
        <v>0</v>
      </c>
      <c r="Q30" s="158">
        <v>0</v>
      </c>
      <c r="R30" s="157">
        <f t="shared" si="16"/>
        <v>0</v>
      </c>
      <c r="S30" s="39">
        <f t="shared" si="17"/>
        <v>0</v>
      </c>
      <c r="T30" s="26">
        <f t="shared" si="18"/>
        <v>0</v>
      </c>
      <c r="U30" s="26">
        <f t="shared" si="7"/>
        <v>0</v>
      </c>
      <c r="V30" s="26">
        <f t="shared" si="8"/>
        <v>0</v>
      </c>
      <c r="W30" s="26">
        <f t="shared" si="9"/>
        <v>0</v>
      </c>
      <c r="X30" s="26">
        <f t="shared" si="19"/>
        <v>0</v>
      </c>
      <c r="Y30" s="26">
        <f t="shared" si="20"/>
        <v>0</v>
      </c>
      <c r="Z30" s="26">
        <f t="shared" si="21"/>
        <v>0</v>
      </c>
      <c r="AB30" s="77"/>
    </row>
    <row r="31" spans="1:28">
      <c r="A31" s="151">
        <v>21</v>
      </c>
      <c r="B31" s="155"/>
      <c r="C31" s="153"/>
      <c r="D31" s="154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6">
        <f t="shared" si="14"/>
        <v>0</v>
      </c>
      <c r="P31" s="157">
        <f t="shared" si="15"/>
        <v>0</v>
      </c>
      <c r="Q31" s="158">
        <v>0</v>
      </c>
      <c r="R31" s="157">
        <f t="shared" si="16"/>
        <v>0</v>
      </c>
      <c r="S31" s="39">
        <f t="shared" si="17"/>
        <v>0</v>
      </c>
      <c r="T31" s="26">
        <f t="shared" si="18"/>
        <v>0</v>
      </c>
      <c r="U31" s="26">
        <f t="shared" si="7"/>
        <v>0</v>
      </c>
      <c r="V31" s="26">
        <f t="shared" si="8"/>
        <v>0</v>
      </c>
      <c r="W31" s="26">
        <f t="shared" si="9"/>
        <v>0</v>
      </c>
      <c r="X31" s="26">
        <f t="shared" si="19"/>
        <v>0</v>
      </c>
      <c r="Y31" s="26">
        <f t="shared" si="20"/>
        <v>0</v>
      </c>
      <c r="Z31" s="26">
        <f t="shared" si="21"/>
        <v>0</v>
      </c>
      <c r="AB31" s="77"/>
    </row>
    <row r="32" spans="1:28">
      <c r="A32" s="151">
        <v>22</v>
      </c>
      <c r="B32" s="155"/>
      <c r="C32" s="153"/>
      <c r="D32" s="154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6">
        <f t="shared" si="14"/>
        <v>0</v>
      </c>
      <c r="P32" s="157">
        <f t="shared" si="15"/>
        <v>0</v>
      </c>
      <c r="Q32" s="158">
        <v>0</v>
      </c>
      <c r="R32" s="157">
        <f t="shared" si="16"/>
        <v>0</v>
      </c>
      <c r="S32" s="39">
        <f t="shared" si="17"/>
        <v>0</v>
      </c>
      <c r="T32" s="26">
        <f t="shared" si="18"/>
        <v>0</v>
      </c>
      <c r="U32" s="26">
        <f t="shared" si="7"/>
        <v>0</v>
      </c>
      <c r="V32" s="26">
        <f t="shared" si="8"/>
        <v>0</v>
      </c>
      <c r="W32" s="26">
        <f t="shared" si="9"/>
        <v>0</v>
      </c>
      <c r="X32" s="26">
        <f t="shared" si="19"/>
        <v>0</v>
      </c>
      <c r="Y32" s="26">
        <f t="shared" si="20"/>
        <v>0</v>
      </c>
      <c r="Z32" s="26">
        <f t="shared" si="21"/>
        <v>0</v>
      </c>
      <c r="AB32" s="77"/>
    </row>
    <row r="33" spans="1:28">
      <c r="A33" s="151">
        <v>23</v>
      </c>
      <c r="B33" s="155"/>
      <c r="C33" s="153"/>
      <c r="D33" s="154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6">
        <f t="shared" si="14"/>
        <v>0</v>
      </c>
      <c r="P33" s="157">
        <f t="shared" si="15"/>
        <v>0</v>
      </c>
      <c r="Q33" s="158">
        <v>0</v>
      </c>
      <c r="R33" s="157">
        <f t="shared" si="16"/>
        <v>0</v>
      </c>
      <c r="S33" s="39">
        <f t="shared" si="17"/>
        <v>0</v>
      </c>
      <c r="T33" s="26">
        <f t="shared" si="18"/>
        <v>0</v>
      </c>
      <c r="U33" s="26">
        <f t="shared" si="7"/>
        <v>0</v>
      </c>
      <c r="V33" s="26">
        <f t="shared" si="8"/>
        <v>0</v>
      </c>
      <c r="W33" s="26">
        <f t="shared" si="9"/>
        <v>0</v>
      </c>
      <c r="X33" s="26">
        <f t="shared" si="19"/>
        <v>0</v>
      </c>
      <c r="Y33" s="26">
        <f t="shared" si="20"/>
        <v>0</v>
      </c>
      <c r="Z33" s="26">
        <f t="shared" si="21"/>
        <v>0</v>
      </c>
      <c r="AB33" s="77"/>
    </row>
    <row r="34" spans="1:28">
      <c r="A34" s="151">
        <v>24</v>
      </c>
      <c r="B34" s="155"/>
      <c r="C34" s="153"/>
      <c r="D34" s="154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6">
        <f t="shared" si="14"/>
        <v>0</v>
      </c>
      <c r="P34" s="157">
        <f t="shared" si="15"/>
        <v>0</v>
      </c>
      <c r="Q34" s="158">
        <v>0</v>
      </c>
      <c r="R34" s="157">
        <f t="shared" si="16"/>
        <v>0</v>
      </c>
      <c r="S34" s="39">
        <f t="shared" si="17"/>
        <v>0</v>
      </c>
      <c r="T34" s="26">
        <f t="shared" si="18"/>
        <v>0</v>
      </c>
      <c r="U34" s="26">
        <f t="shared" si="7"/>
        <v>0</v>
      </c>
      <c r="V34" s="26">
        <f t="shared" si="8"/>
        <v>0</v>
      </c>
      <c r="W34" s="26">
        <f t="shared" si="9"/>
        <v>0</v>
      </c>
      <c r="X34" s="26">
        <f t="shared" si="19"/>
        <v>0</v>
      </c>
      <c r="Y34" s="26">
        <f t="shared" si="20"/>
        <v>0</v>
      </c>
      <c r="Z34" s="26">
        <f t="shared" si="21"/>
        <v>0</v>
      </c>
      <c r="AB34" s="77"/>
    </row>
    <row r="35" spans="1:28">
      <c r="A35" s="151">
        <v>25</v>
      </c>
      <c r="B35" s="155"/>
      <c r="C35" s="153"/>
      <c r="D35" s="154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6">
        <f t="shared" si="14"/>
        <v>0</v>
      </c>
      <c r="P35" s="157">
        <f t="shared" si="15"/>
        <v>0</v>
      </c>
      <c r="Q35" s="158">
        <v>0</v>
      </c>
      <c r="R35" s="157">
        <f t="shared" si="16"/>
        <v>0</v>
      </c>
      <c r="S35" s="39">
        <f t="shared" si="17"/>
        <v>0</v>
      </c>
      <c r="T35" s="26">
        <f t="shared" si="18"/>
        <v>0</v>
      </c>
      <c r="U35" s="26">
        <f t="shared" si="7"/>
        <v>0</v>
      </c>
      <c r="V35" s="26">
        <f t="shared" si="8"/>
        <v>0</v>
      </c>
      <c r="W35" s="26">
        <f t="shared" si="9"/>
        <v>0</v>
      </c>
      <c r="X35" s="26">
        <f t="shared" si="19"/>
        <v>0</v>
      </c>
      <c r="Y35" s="26">
        <f t="shared" si="20"/>
        <v>0</v>
      </c>
      <c r="Z35" s="26">
        <f t="shared" si="21"/>
        <v>0</v>
      </c>
      <c r="AB35" s="77"/>
    </row>
    <row r="36" spans="1:28">
      <c r="A36" s="151">
        <v>26</v>
      </c>
      <c r="B36" s="155"/>
      <c r="C36" s="159"/>
      <c r="D36" s="15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6">
        <f t="shared" si="14"/>
        <v>0</v>
      </c>
      <c r="P36" s="157">
        <f t="shared" si="15"/>
        <v>0</v>
      </c>
      <c r="Q36" s="158">
        <v>0</v>
      </c>
      <c r="R36" s="157">
        <f t="shared" si="16"/>
        <v>0</v>
      </c>
      <c r="S36" s="39">
        <f t="shared" si="17"/>
        <v>0</v>
      </c>
      <c r="T36" s="26">
        <f t="shared" si="18"/>
        <v>0</v>
      </c>
      <c r="U36" s="26">
        <f t="shared" si="7"/>
        <v>0</v>
      </c>
      <c r="V36" s="26">
        <f t="shared" si="8"/>
        <v>0</v>
      </c>
      <c r="W36" s="26">
        <f t="shared" si="9"/>
        <v>0</v>
      </c>
      <c r="X36" s="26">
        <f t="shared" si="19"/>
        <v>0</v>
      </c>
      <c r="Y36" s="26">
        <f t="shared" si="20"/>
        <v>0</v>
      </c>
      <c r="Z36" s="26">
        <f t="shared" si="21"/>
        <v>0</v>
      </c>
      <c r="AB36" s="77"/>
    </row>
    <row r="37" spans="1:28">
      <c r="A37" s="151">
        <v>27</v>
      </c>
      <c r="B37" s="155"/>
      <c r="C37" s="153"/>
      <c r="D37" s="15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6">
        <f t="shared" si="14"/>
        <v>0</v>
      </c>
      <c r="P37" s="157">
        <f t="shared" si="15"/>
        <v>0</v>
      </c>
      <c r="Q37" s="158">
        <v>0</v>
      </c>
      <c r="R37" s="157">
        <f t="shared" si="16"/>
        <v>0</v>
      </c>
      <c r="S37" s="39">
        <f t="shared" si="17"/>
        <v>0</v>
      </c>
      <c r="T37" s="26">
        <f t="shared" si="18"/>
        <v>0</v>
      </c>
      <c r="U37" s="26">
        <f t="shared" si="7"/>
        <v>0</v>
      </c>
      <c r="V37" s="26">
        <f t="shared" si="8"/>
        <v>0</v>
      </c>
      <c r="W37" s="26">
        <f t="shared" si="9"/>
        <v>0</v>
      </c>
      <c r="X37" s="26">
        <f t="shared" si="19"/>
        <v>0</v>
      </c>
      <c r="Y37" s="26">
        <f t="shared" si="20"/>
        <v>0</v>
      </c>
      <c r="Z37" s="26">
        <f t="shared" si="21"/>
        <v>0</v>
      </c>
      <c r="AB37" s="77"/>
    </row>
    <row r="38" spans="1:28">
      <c r="A38" s="151">
        <v>28</v>
      </c>
      <c r="B38" s="155"/>
      <c r="C38" s="153"/>
      <c r="D38" s="154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>
        <f t="shared" si="14"/>
        <v>0</v>
      </c>
      <c r="P38" s="157">
        <f t="shared" si="15"/>
        <v>0</v>
      </c>
      <c r="Q38" s="158">
        <v>0</v>
      </c>
      <c r="R38" s="157">
        <f t="shared" si="16"/>
        <v>0</v>
      </c>
      <c r="S38" s="39">
        <f t="shared" si="17"/>
        <v>0</v>
      </c>
      <c r="T38" s="26">
        <f t="shared" si="18"/>
        <v>0</v>
      </c>
      <c r="U38" s="26">
        <f t="shared" si="7"/>
        <v>0</v>
      </c>
      <c r="V38" s="26">
        <f t="shared" si="8"/>
        <v>0</v>
      </c>
      <c r="W38" s="26">
        <f t="shared" si="9"/>
        <v>0</v>
      </c>
      <c r="X38" s="26">
        <f t="shared" si="19"/>
        <v>0</v>
      </c>
      <c r="Y38" s="26">
        <f t="shared" si="20"/>
        <v>0</v>
      </c>
      <c r="Z38" s="26">
        <f t="shared" si="21"/>
        <v>0</v>
      </c>
      <c r="AB38" s="77"/>
    </row>
    <row r="39" spans="1:28">
      <c r="A39" s="151">
        <v>29</v>
      </c>
      <c r="B39" s="155"/>
      <c r="C39" s="153"/>
      <c r="D39" s="154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6">
        <f t="shared" si="14"/>
        <v>0</v>
      </c>
      <c r="P39" s="157">
        <f t="shared" si="15"/>
        <v>0</v>
      </c>
      <c r="Q39" s="158">
        <v>0</v>
      </c>
      <c r="R39" s="157">
        <f t="shared" si="16"/>
        <v>0</v>
      </c>
      <c r="S39" s="39">
        <f t="shared" si="17"/>
        <v>0</v>
      </c>
      <c r="T39" s="26">
        <f t="shared" si="18"/>
        <v>0</v>
      </c>
      <c r="U39" s="26">
        <f t="shared" si="7"/>
        <v>0</v>
      </c>
      <c r="V39" s="26">
        <f t="shared" si="8"/>
        <v>0</v>
      </c>
      <c r="W39" s="26">
        <f t="shared" si="9"/>
        <v>0</v>
      </c>
      <c r="X39" s="26">
        <f t="shared" si="19"/>
        <v>0</v>
      </c>
      <c r="Y39" s="26">
        <f t="shared" si="20"/>
        <v>0</v>
      </c>
      <c r="Z39" s="26">
        <f t="shared" si="21"/>
        <v>0</v>
      </c>
      <c r="AB39" s="77"/>
    </row>
    <row r="40" spans="1:28">
      <c r="A40" s="151">
        <v>30</v>
      </c>
      <c r="B40" s="155"/>
      <c r="C40" s="153"/>
      <c r="D40" s="154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6">
        <f t="shared" ref="O40:O65" si="22">SUM(ROUND(S40*0.2,2))</f>
        <v>0</v>
      </c>
      <c r="P40" s="157">
        <f t="shared" ref="P40:P65" si="23">O40+S40</f>
        <v>0</v>
      </c>
      <c r="Q40" s="158">
        <v>0</v>
      </c>
      <c r="R40" s="157">
        <f t="shared" si="16"/>
        <v>0</v>
      </c>
      <c r="S40" s="39">
        <f t="shared" ref="S40:S75" si="24">IF(F40+G40&lt;1,IF(M40="y",(K40*$I$7)+(J40*$J$7)+(I40*$J$7)+(H40*$H$7),0),IF(H40&gt;=1,((F40*$C$7)+(G40*$D$7+IF(B40&lt;&gt;"y",$F$7)+$E$7))+(IF(N40="y",$G$7,0))+(IF(M40="y",(K40*$I$7)+(J40*$J$7)+(I40*$J$7)+(H40*$H$7)+(IF(L40="y",$K$7,0)),0)),0))</f>
        <v>0</v>
      </c>
      <c r="T40" s="26">
        <f t="shared" si="6"/>
        <v>0</v>
      </c>
      <c r="U40" s="26">
        <f t="shared" si="7"/>
        <v>0</v>
      </c>
      <c r="V40" s="26">
        <f t="shared" si="8"/>
        <v>0</v>
      </c>
      <c r="W40" s="26">
        <f t="shared" si="9"/>
        <v>0</v>
      </c>
      <c r="X40" s="26">
        <f t="shared" ref="X40:X77" si="25">IF($L40="y",1,0)</f>
        <v>0</v>
      </c>
      <c r="Y40" s="26">
        <f t="shared" ref="Y40:Y75" si="26">IF(F40+G40&lt;1,0,1)</f>
        <v>0</v>
      </c>
      <c r="Z40" s="26">
        <f t="shared" ref="Z40:Z75" si="27">IF($B40="y",1,0)</f>
        <v>0</v>
      </c>
      <c r="AB40" s="77"/>
    </row>
    <row r="41" spans="1:28">
      <c r="A41" s="151">
        <v>31</v>
      </c>
      <c r="B41" s="155"/>
      <c r="C41" s="153"/>
      <c r="D41" s="154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6">
        <f t="shared" si="22"/>
        <v>0</v>
      </c>
      <c r="P41" s="157">
        <f t="shared" si="23"/>
        <v>0</v>
      </c>
      <c r="Q41" s="158">
        <v>0</v>
      </c>
      <c r="R41" s="157">
        <f t="shared" ref="R41:R65" si="28">P41-Q41</f>
        <v>0</v>
      </c>
      <c r="S41" s="39">
        <f t="shared" si="24"/>
        <v>0</v>
      </c>
      <c r="T41" s="26">
        <f t="shared" si="6"/>
        <v>0</v>
      </c>
      <c r="U41" s="26">
        <f t="shared" si="7"/>
        <v>0</v>
      </c>
      <c r="V41" s="26">
        <f t="shared" si="8"/>
        <v>0</v>
      </c>
      <c r="W41" s="26">
        <f t="shared" si="9"/>
        <v>0</v>
      </c>
      <c r="X41" s="26">
        <f t="shared" si="25"/>
        <v>0</v>
      </c>
      <c r="Y41" s="26">
        <f t="shared" si="26"/>
        <v>0</v>
      </c>
      <c r="Z41" s="26">
        <f t="shared" si="27"/>
        <v>0</v>
      </c>
      <c r="AB41" s="77"/>
    </row>
    <row r="42" spans="1:28">
      <c r="A42" s="151">
        <v>32</v>
      </c>
      <c r="B42" s="155"/>
      <c r="C42" s="153"/>
      <c r="D42" s="154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6">
        <f t="shared" si="22"/>
        <v>0</v>
      </c>
      <c r="P42" s="157">
        <f t="shared" si="23"/>
        <v>0</v>
      </c>
      <c r="Q42" s="158">
        <v>0</v>
      </c>
      <c r="R42" s="157">
        <f t="shared" si="28"/>
        <v>0</v>
      </c>
      <c r="S42" s="39">
        <f t="shared" si="24"/>
        <v>0</v>
      </c>
      <c r="T42" s="26">
        <f t="shared" si="6"/>
        <v>0</v>
      </c>
      <c r="U42" s="26">
        <f t="shared" si="7"/>
        <v>0</v>
      </c>
      <c r="V42" s="26">
        <f t="shared" si="8"/>
        <v>0</v>
      </c>
      <c r="W42" s="26">
        <f t="shared" si="9"/>
        <v>0</v>
      </c>
      <c r="X42" s="26">
        <f t="shared" si="25"/>
        <v>0</v>
      </c>
      <c r="Y42" s="26">
        <f t="shared" si="26"/>
        <v>0</v>
      </c>
      <c r="Z42" s="26">
        <f t="shared" si="27"/>
        <v>0</v>
      </c>
      <c r="AB42" s="77"/>
    </row>
    <row r="43" spans="1:28">
      <c r="A43" s="151">
        <v>33</v>
      </c>
      <c r="B43" s="155"/>
      <c r="C43" s="153"/>
      <c r="D43" s="154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6">
        <f t="shared" si="22"/>
        <v>0</v>
      </c>
      <c r="P43" s="157">
        <f t="shared" si="23"/>
        <v>0</v>
      </c>
      <c r="Q43" s="158">
        <v>0</v>
      </c>
      <c r="R43" s="157">
        <f t="shared" si="28"/>
        <v>0</v>
      </c>
      <c r="S43" s="39">
        <f t="shared" si="24"/>
        <v>0</v>
      </c>
      <c r="T43" s="26">
        <f t="shared" ref="T43:T74" si="29">IF($M43="y",H43,0)</f>
        <v>0</v>
      </c>
      <c r="U43" s="26">
        <f t="shared" ref="U43:U74" si="30">IF($M43="y",I43,0)</f>
        <v>0</v>
      </c>
      <c r="V43" s="26">
        <f t="shared" ref="V43:V74" si="31">IF($M43="y",J43,0)</f>
        <v>0</v>
      </c>
      <c r="W43" s="26">
        <f t="shared" ref="W43:W74" si="32">IF($M43="y",K43,0)</f>
        <v>0</v>
      </c>
      <c r="X43" s="26">
        <f t="shared" si="25"/>
        <v>0</v>
      </c>
      <c r="Y43" s="26">
        <f t="shared" si="26"/>
        <v>0</v>
      </c>
      <c r="Z43" s="26">
        <f t="shared" si="27"/>
        <v>0</v>
      </c>
      <c r="AB43" s="77"/>
    </row>
    <row r="44" spans="1:28">
      <c r="A44" s="151">
        <v>34</v>
      </c>
      <c r="B44" s="155"/>
      <c r="C44" s="153"/>
      <c r="D44" s="154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6">
        <f t="shared" si="22"/>
        <v>0</v>
      </c>
      <c r="P44" s="157">
        <f t="shared" si="23"/>
        <v>0</v>
      </c>
      <c r="Q44" s="158">
        <v>0</v>
      </c>
      <c r="R44" s="157">
        <f t="shared" si="28"/>
        <v>0</v>
      </c>
      <c r="S44" s="39">
        <f t="shared" si="24"/>
        <v>0</v>
      </c>
      <c r="T44" s="26">
        <f t="shared" si="29"/>
        <v>0</v>
      </c>
      <c r="U44" s="26">
        <f t="shared" si="30"/>
        <v>0</v>
      </c>
      <c r="V44" s="26">
        <f t="shared" si="31"/>
        <v>0</v>
      </c>
      <c r="W44" s="26">
        <f t="shared" si="32"/>
        <v>0</v>
      </c>
      <c r="X44" s="26">
        <f t="shared" si="25"/>
        <v>0</v>
      </c>
      <c r="Y44" s="26">
        <f t="shared" si="26"/>
        <v>0</v>
      </c>
      <c r="Z44" s="26">
        <f t="shared" si="27"/>
        <v>0</v>
      </c>
      <c r="AB44" s="77"/>
    </row>
    <row r="45" spans="1:28">
      <c r="A45" s="151">
        <v>35</v>
      </c>
      <c r="B45" s="155"/>
      <c r="C45" s="153"/>
      <c r="D45" s="154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6">
        <f t="shared" si="22"/>
        <v>0</v>
      </c>
      <c r="P45" s="157">
        <f t="shared" si="23"/>
        <v>0</v>
      </c>
      <c r="Q45" s="158">
        <v>0</v>
      </c>
      <c r="R45" s="157">
        <f t="shared" si="28"/>
        <v>0</v>
      </c>
      <c r="S45" s="39">
        <f t="shared" si="24"/>
        <v>0</v>
      </c>
      <c r="T45" s="26">
        <f t="shared" si="29"/>
        <v>0</v>
      </c>
      <c r="U45" s="26">
        <f t="shared" si="30"/>
        <v>0</v>
      </c>
      <c r="V45" s="26">
        <f t="shared" si="31"/>
        <v>0</v>
      </c>
      <c r="W45" s="26">
        <f t="shared" si="32"/>
        <v>0</v>
      </c>
      <c r="X45" s="26">
        <f t="shared" si="25"/>
        <v>0</v>
      </c>
      <c r="Y45" s="26">
        <f t="shared" si="26"/>
        <v>0</v>
      </c>
      <c r="Z45" s="26">
        <f t="shared" si="27"/>
        <v>0</v>
      </c>
      <c r="AB45" s="77"/>
    </row>
    <row r="46" spans="1:28">
      <c r="A46" s="151">
        <v>36</v>
      </c>
      <c r="B46" s="155"/>
      <c r="C46" s="153"/>
      <c r="D46" s="154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6">
        <f t="shared" si="22"/>
        <v>0</v>
      </c>
      <c r="P46" s="157">
        <f t="shared" si="23"/>
        <v>0</v>
      </c>
      <c r="Q46" s="158">
        <v>0</v>
      </c>
      <c r="R46" s="157">
        <f t="shared" si="28"/>
        <v>0</v>
      </c>
      <c r="S46" s="39">
        <f t="shared" si="24"/>
        <v>0</v>
      </c>
      <c r="T46" s="26">
        <f t="shared" si="29"/>
        <v>0</v>
      </c>
      <c r="U46" s="26">
        <f t="shared" si="30"/>
        <v>0</v>
      </c>
      <c r="V46" s="26">
        <f t="shared" si="31"/>
        <v>0</v>
      </c>
      <c r="W46" s="26">
        <f t="shared" si="32"/>
        <v>0</v>
      </c>
      <c r="X46" s="26">
        <f t="shared" si="25"/>
        <v>0</v>
      </c>
      <c r="Y46" s="26">
        <f t="shared" si="26"/>
        <v>0</v>
      </c>
      <c r="Z46" s="26">
        <f t="shared" si="27"/>
        <v>0</v>
      </c>
      <c r="AB46" s="77"/>
    </row>
    <row r="47" spans="1:28">
      <c r="A47" s="151">
        <v>37</v>
      </c>
      <c r="B47" s="155"/>
      <c r="C47" s="153"/>
      <c r="D47" s="154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6">
        <f t="shared" si="22"/>
        <v>0</v>
      </c>
      <c r="P47" s="157">
        <f t="shared" si="23"/>
        <v>0</v>
      </c>
      <c r="Q47" s="158">
        <v>0</v>
      </c>
      <c r="R47" s="157">
        <f t="shared" si="28"/>
        <v>0</v>
      </c>
      <c r="S47" s="39">
        <f t="shared" si="24"/>
        <v>0</v>
      </c>
      <c r="T47" s="26">
        <f t="shared" si="29"/>
        <v>0</v>
      </c>
      <c r="U47" s="26">
        <f t="shared" si="30"/>
        <v>0</v>
      </c>
      <c r="V47" s="26">
        <f t="shared" si="31"/>
        <v>0</v>
      </c>
      <c r="W47" s="26">
        <f t="shared" si="32"/>
        <v>0</v>
      </c>
      <c r="X47" s="26">
        <f t="shared" si="25"/>
        <v>0</v>
      </c>
      <c r="Y47" s="26">
        <f t="shared" si="26"/>
        <v>0</v>
      </c>
      <c r="Z47" s="26">
        <f t="shared" si="27"/>
        <v>0</v>
      </c>
      <c r="AB47" s="77"/>
    </row>
    <row r="48" spans="1:28">
      <c r="A48" s="151">
        <v>38</v>
      </c>
      <c r="B48" s="155"/>
      <c r="C48" s="153"/>
      <c r="D48" s="154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6">
        <f t="shared" si="22"/>
        <v>0</v>
      </c>
      <c r="P48" s="157">
        <f t="shared" si="23"/>
        <v>0</v>
      </c>
      <c r="Q48" s="158">
        <v>0</v>
      </c>
      <c r="R48" s="157">
        <f t="shared" si="28"/>
        <v>0</v>
      </c>
      <c r="S48" s="39">
        <f t="shared" si="24"/>
        <v>0</v>
      </c>
      <c r="T48" s="26">
        <f t="shared" si="29"/>
        <v>0</v>
      </c>
      <c r="U48" s="26">
        <f t="shared" si="30"/>
        <v>0</v>
      </c>
      <c r="V48" s="26">
        <f t="shared" si="31"/>
        <v>0</v>
      </c>
      <c r="W48" s="26">
        <f t="shared" si="32"/>
        <v>0</v>
      </c>
      <c r="X48" s="26">
        <f t="shared" si="25"/>
        <v>0</v>
      </c>
      <c r="Y48" s="26">
        <f t="shared" si="26"/>
        <v>0</v>
      </c>
      <c r="Z48" s="26">
        <f t="shared" si="27"/>
        <v>0</v>
      </c>
      <c r="AB48" s="77"/>
    </row>
    <row r="49" spans="1:28">
      <c r="A49" s="151">
        <v>39</v>
      </c>
      <c r="B49" s="155"/>
      <c r="C49" s="153"/>
      <c r="D49" s="154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6">
        <f t="shared" si="22"/>
        <v>0</v>
      </c>
      <c r="P49" s="157">
        <f t="shared" si="23"/>
        <v>0</v>
      </c>
      <c r="Q49" s="158">
        <v>0</v>
      </c>
      <c r="R49" s="157">
        <f t="shared" si="28"/>
        <v>0</v>
      </c>
      <c r="S49" s="39">
        <f t="shared" si="24"/>
        <v>0</v>
      </c>
      <c r="T49" s="26">
        <f t="shared" si="29"/>
        <v>0</v>
      </c>
      <c r="U49" s="26">
        <f t="shared" si="30"/>
        <v>0</v>
      </c>
      <c r="V49" s="26">
        <f t="shared" si="31"/>
        <v>0</v>
      </c>
      <c r="W49" s="26">
        <f t="shared" si="32"/>
        <v>0</v>
      </c>
      <c r="X49" s="26">
        <f t="shared" si="25"/>
        <v>0</v>
      </c>
      <c r="Y49" s="26">
        <f t="shared" si="26"/>
        <v>0</v>
      </c>
      <c r="Z49" s="26">
        <f t="shared" si="27"/>
        <v>0</v>
      </c>
      <c r="AB49" s="77"/>
    </row>
    <row r="50" spans="1:28">
      <c r="A50" s="151">
        <v>40</v>
      </c>
      <c r="B50" s="155"/>
      <c r="C50" s="153"/>
      <c r="D50" s="154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6">
        <f t="shared" si="22"/>
        <v>0</v>
      </c>
      <c r="P50" s="157">
        <f t="shared" si="23"/>
        <v>0</v>
      </c>
      <c r="Q50" s="158">
        <v>0</v>
      </c>
      <c r="R50" s="157">
        <f t="shared" si="28"/>
        <v>0</v>
      </c>
      <c r="S50" s="39">
        <f t="shared" si="24"/>
        <v>0</v>
      </c>
      <c r="T50" s="26">
        <f t="shared" si="29"/>
        <v>0</v>
      </c>
      <c r="U50" s="26">
        <f t="shared" si="30"/>
        <v>0</v>
      </c>
      <c r="V50" s="26">
        <f t="shared" si="31"/>
        <v>0</v>
      </c>
      <c r="W50" s="26">
        <f t="shared" si="32"/>
        <v>0</v>
      </c>
      <c r="X50" s="26">
        <f t="shared" si="25"/>
        <v>0</v>
      </c>
      <c r="Y50" s="26">
        <f t="shared" si="26"/>
        <v>0</v>
      </c>
      <c r="Z50" s="26">
        <f t="shared" si="27"/>
        <v>0</v>
      </c>
      <c r="AB50" s="77"/>
    </row>
    <row r="51" spans="1:28">
      <c r="A51" s="151">
        <v>41</v>
      </c>
      <c r="B51" s="155"/>
      <c r="C51" s="153"/>
      <c r="D51" s="154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6">
        <f t="shared" si="22"/>
        <v>0</v>
      </c>
      <c r="P51" s="157">
        <f t="shared" si="23"/>
        <v>0</v>
      </c>
      <c r="Q51" s="158">
        <v>0</v>
      </c>
      <c r="R51" s="157">
        <f t="shared" si="28"/>
        <v>0</v>
      </c>
      <c r="S51" s="39">
        <f t="shared" si="24"/>
        <v>0</v>
      </c>
      <c r="T51" s="26">
        <f t="shared" si="29"/>
        <v>0</v>
      </c>
      <c r="U51" s="26">
        <f t="shared" si="30"/>
        <v>0</v>
      </c>
      <c r="V51" s="26">
        <f t="shared" si="31"/>
        <v>0</v>
      </c>
      <c r="W51" s="26">
        <f t="shared" si="32"/>
        <v>0</v>
      </c>
      <c r="X51" s="26">
        <f t="shared" si="25"/>
        <v>0</v>
      </c>
      <c r="Y51" s="26">
        <f t="shared" si="26"/>
        <v>0</v>
      </c>
      <c r="Z51" s="26">
        <f t="shared" si="27"/>
        <v>0</v>
      </c>
      <c r="AB51" s="77"/>
    </row>
    <row r="52" spans="1:28">
      <c r="A52" s="151">
        <v>42</v>
      </c>
      <c r="B52" s="155"/>
      <c r="C52" s="153"/>
      <c r="D52" s="154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6">
        <f t="shared" si="22"/>
        <v>0</v>
      </c>
      <c r="P52" s="157">
        <f t="shared" si="23"/>
        <v>0</v>
      </c>
      <c r="Q52" s="158">
        <v>0</v>
      </c>
      <c r="R52" s="157">
        <f t="shared" si="28"/>
        <v>0</v>
      </c>
      <c r="S52" s="39">
        <f t="shared" si="24"/>
        <v>0</v>
      </c>
      <c r="T52" s="26">
        <f t="shared" si="29"/>
        <v>0</v>
      </c>
      <c r="U52" s="26">
        <f t="shared" si="30"/>
        <v>0</v>
      </c>
      <c r="V52" s="26">
        <f t="shared" si="31"/>
        <v>0</v>
      </c>
      <c r="W52" s="26">
        <f t="shared" si="32"/>
        <v>0</v>
      </c>
      <c r="X52" s="26">
        <f t="shared" si="25"/>
        <v>0</v>
      </c>
      <c r="Y52" s="26">
        <f t="shared" si="26"/>
        <v>0</v>
      </c>
      <c r="Z52" s="26">
        <f t="shared" si="27"/>
        <v>0</v>
      </c>
      <c r="AB52" s="77"/>
    </row>
    <row r="53" spans="1:28">
      <c r="A53" s="151">
        <v>43</v>
      </c>
      <c r="B53" s="155"/>
      <c r="C53" s="153"/>
      <c r="D53" s="154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6">
        <f t="shared" si="22"/>
        <v>0</v>
      </c>
      <c r="P53" s="157">
        <f t="shared" si="23"/>
        <v>0</v>
      </c>
      <c r="Q53" s="158">
        <v>0</v>
      </c>
      <c r="R53" s="157">
        <f t="shared" si="28"/>
        <v>0</v>
      </c>
      <c r="S53" s="39">
        <f t="shared" si="24"/>
        <v>0</v>
      </c>
      <c r="T53" s="26">
        <f t="shared" si="29"/>
        <v>0</v>
      </c>
      <c r="U53" s="26">
        <f t="shared" si="30"/>
        <v>0</v>
      </c>
      <c r="V53" s="26">
        <f t="shared" si="31"/>
        <v>0</v>
      </c>
      <c r="W53" s="26">
        <f t="shared" si="32"/>
        <v>0</v>
      </c>
      <c r="X53" s="26">
        <f t="shared" si="25"/>
        <v>0</v>
      </c>
      <c r="Y53" s="26">
        <f t="shared" si="26"/>
        <v>0</v>
      </c>
      <c r="Z53" s="26">
        <f t="shared" si="27"/>
        <v>0</v>
      </c>
      <c r="AB53" s="77"/>
    </row>
    <row r="54" spans="1:28">
      <c r="A54" s="151">
        <v>44</v>
      </c>
      <c r="B54" s="155"/>
      <c r="C54" s="153"/>
      <c r="D54" s="154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>
        <f t="shared" si="22"/>
        <v>0</v>
      </c>
      <c r="P54" s="157">
        <f t="shared" si="23"/>
        <v>0</v>
      </c>
      <c r="Q54" s="158">
        <v>0</v>
      </c>
      <c r="R54" s="157">
        <f t="shared" si="28"/>
        <v>0</v>
      </c>
      <c r="S54" s="39">
        <f t="shared" si="24"/>
        <v>0</v>
      </c>
      <c r="T54" s="26">
        <f t="shared" si="29"/>
        <v>0</v>
      </c>
      <c r="U54" s="26">
        <f t="shared" si="30"/>
        <v>0</v>
      </c>
      <c r="V54" s="26">
        <f t="shared" si="31"/>
        <v>0</v>
      </c>
      <c r="W54" s="26">
        <f t="shared" si="32"/>
        <v>0</v>
      </c>
      <c r="X54" s="26">
        <f t="shared" si="25"/>
        <v>0</v>
      </c>
      <c r="Y54" s="26">
        <f t="shared" si="26"/>
        <v>0</v>
      </c>
      <c r="Z54" s="26">
        <f t="shared" si="27"/>
        <v>0</v>
      </c>
      <c r="AB54" s="77"/>
    </row>
    <row r="55" spans="1:28">
      <c r="A55" s="151">
        <v>45</v>
      </c>
      <c r="B55" s="155"/>
      <c r="C55" s="153"/>
      <c r="D55" s="154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6">
        <f t="shared" si="22"/>
        <v>0</v>
      </c>
      <c r="P55" s="157">
        <f t="shared" si="23"/>
        <v>0</v>
      </c>
      <c r="Q55" s="158">
        <v>0</v>
      </c>
      <c r="R55" s="157">
        <f t="shared" si="28"/>
        <v>0</v>
      </c>
      <c r="S55" s="39">
        <f t="shared" si="24"/>
        <v>0</v>
      </c>
      <c r="T55" s="26">
        <f t="shared" si="29"/>
        <v>0</v>
      </c>
      <c r="U55" s="26">
        <f t="shared" si="30"/>
        <v>0</v>
      </c>
      <c r="V55" s="26">
        <f t="shared" si="31"/>
        <v>0</v>
      </c>
      <c r="W55" s="26">
        <f t="shared" si="32"/>
        <v>0</v>
      </c>
      <c r="X55" s="26">
        <f t="shared" si="25"/>
        <v>0</v>
      </c>
      <c r="Y55" s="26">
        <f t="shared" si="26"/>
        <v>0</v>
      </c>
      <c r="Z55" s="26">
        <f t="shared" si="27"/>
        <v>0</v>
      </c>
      <c r="AB55" s="77"/>
    </row>
    <row r="56" spans="1:28">
      <c r="A56" s="151">
        <v>46</v>
      </c>
      <c r="B56" s="155"/>
      <c r="C56" s="153"/>
      <c r="D56" s="154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6">
        <f t="shared" si="22"/>
        <v>0</v>
      </c>
      <c r="P56" s="157">
        <f t="shared" si="23"/>
        <v>0</v>
      </c>
      <c r="Q56" s="158">
        <v>0</v>
      </c>
      <c r="R56" s="157">
        <f t="shared" si="28"/>
        <v>0</v>
      </c>
      <c r="S56" s="39">
        <f t="shared" si="24"/>
        <v>0</v>
      </c>
      <c r="T56" s="26">
        <f t="shared" si="29"/>
        <v>0</v>
      </c>
      <c r="U56" s="26">
        <f t="shared" si="30"/>
        <v>0</v>
      </c>
      <c r="V56" s="26">
        <f t="shared" si="31"/>
        <v>0</v>
      </c>
      <c r="W56" s="26">
        <f t="shared" si="32"/>
        <v>0</v>
      </c>
      <c r="X56" s="26">
        <f t="shared" si="25"/>
        <v>0</v>
      </c>
      <c r="Y56" s="26">
        <f t="shared" si="26"/>
        <v>0</v>
      </c>
      <c r="Z56" s="26">
        <f t="shared" si="27"/>
        <v>0</v>
      </c>
      <c r="AB56" s="77"/>
    </row>
    <row r="57" spans="1:28">
      <c r="A57" s="151">
        <v>47</v>
      </c>
      <c r="B57" s="155"/>
      <c r="C57" s="153"/>
      <c r="D57" s="154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6">
        <f t="shared" si="22"/>
        <v>0</v>
      </c>
      <c r="P57" s="157">
        <f t="shared" si="23"/>
        <v>0</v>
      </c>
      <c r="Q57" s="158">
        <v>0</v>
      </c>
      <c r="R57" s="157">
        <f t="shared" si="28"/>
        <v>0</v>
      </c>
      <c r="S57" s="39">
        <f t="shared" si="24"/>
        <v>0</v>
      </c>
      <c r="T57" s="26">
        <f t="shared" si="29"/>
        <v>0</v>
      </c>
      <c r="U57" s="26">
        <f t="shared" si="30"/>
        <v>0</v>
      </c>
      <c r="V57" s="26">
        <f t="shared" si="31"/>
        <v>0</v>
      </c>
      <c r="W57" s="26">
        <f t="shared" si="32"/>
        <v>0</v>
      </c>
      <c r="X57" s="26">
        <f t="shared" si="25"/>
        <v>0</v>
      </c>
      <c r="Y57" s="26">
        <f t="shared" si="26"/>
        <v>0</v>
      </c>
      <c r="Z57" s="26">
        <f t="shared" si="27"/>
        <v>0</v>
      </c>
      <c r="AB57" s="77"/>
    </row>
    <row r="58" spans="1:28">
      <c r="A58" s="151">
        <v>48</v>
      </c>
      <c r="B58" s="155"/>
      <c r="C58" s="153"/>
      <c r="D58" s="154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6">
        <f t="shared" si="22"/>
        <v>0</v>
      </c>
      <c r="P58" s="157">
        <f t="shared" si="23"/>
        <v>0</v>
      </c>
      <c r="Q58" s="158">
        <v>0</v>
      </c>
      <c r="R58" s="157">
        <f t="shared" si="28"/>
        <v>0</v>
      </c>
      <c r="S58" s="39">
        <f t="shared" si="24"/>
        <v>0</v>
      </c>
      <c r="T58" s="26">
        <f t="shared" si="29"/>
        <v>0</v>
      </c>
      <c r="U58" s="26">
        <f t="shared" si="30"/>
        <v>0</v>
      </c>
      <c r="V58" s="26">
        <f t="shared" si="31"/>
        <v>0</v>
      </c>
      <c r="W58" s="26">
        <f t="shared" si="32"/>
        <v>0</v>
      </c>
      <c r="X58" s="26">
        <f t="shared" si="25"/>
        <v>0</v>
      </c>
      <c r="Y58" s="26">
        <f t="shared" si="26"/>
        <v>0</v>
      </c>
      <c r="Z58" s="26">
        <f t="shared" si="27"/>
        <v>0</v>
      </c>
      <c r="AB58" s="77"/>
    </row>
    <row r="59" spans="1:28">
      <c r="A59" s="151">
        <v>49</v>
      </c>
      <c r="B59" s="155"/>
      <c r="C59" s="153"/>
      <c r="D59" s="154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6">
        <f t="shared" si="22"/>
        <v>0</v>
      </c>
      <c r="P59" s="157">
        <f t="shared" si="23"/>
        <v>0</v>
      </c>
      <c r="Q59" s="158">
        <v>0</v>
      </c>
      <c r="R59" s="157">
        <f t="shared" si="28"/>
        <v>0</v>
      </c>
      <c r="S59" s="39">
        <f t="shared" si="24"/>
        <v>0</v>
      </c>
      <c r="T59" s="26">
        <f t="shared" si="29"/>
        <v>0</v>
      </c>
      <c r="U59" s="26">
        <f t="shared" si="30"/>
        <v>0</v>
      </c>
      <c r="V59" s="26">
        <f t="shared" si="31"/>
        <v>0</v>
      </c>
      <c r="W59" s="26">
        <f t="shared" si="32"/>
        <v>0</v>
      </c>
      <c r="X59" s="26">
        <f t="shared" si="25"/>
        <v>0</v>
      </c>
      <c r="Y59" s="26">
        <f t="shared" si="26"/>
        <v>0</v>
      </c>
      <c r="Z59" s="26">
        <f t="shared" si="27"/>
        <v>0</v>
      </c>
      <c r="AB59" s="77"/>
    </row>
    <row r="60" spans="1:28">
      <c r="A60" s="151">
        <v>50</v>
      </c>
      <c r="B60" s="155"/>
      <c r="C60" s="153"/>
      <c r="D60" s="154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6">
        <f t="shared" si="22"/>
        <v>0</v>
      </c>
      <c r="P60" s="157">
        <f t="shared" si="23"/>
        <v>0</v>
      </c>
      <c r="Q60" s="158">
        <v>0</v>
      </c>
      <c r="R60" s="157">
        <f t="shared" si="28"/>
        <v>0</v>
      </c>
      <c r="S60" s="39">
        <f t="shared" si="24"/>
        <v>0</v>
      </c>
      <c r="T60" s="26">
        <f t="shared" si="29"/>
        <v>0</v>
      </c>
      <c r="U60" s="26">
        <f t="shared" si="30"/>
        <v>0</v>
      </c>
      <c r="V60" s="26">
        <f t="shared" si="31"/>
        <v>0</v>
      </c>
      <c r="W60" s="26">
        <f t="shared" si="32"/>
        <v>0</v>
      </c>
      <c r="X60" s="26">
        <f t="shared" si="25"/>
        <v>0</v>
      </c>
      <c r="Y60" s="26">
        <f t="shared" si="26"/>
        <v>0</v>
      </c>
      <c r="Z60" s="26">
        <f t="shared" si="27"/>
        <v>0</v>
      </c>
      <c r="AB60" s="77"/>
    </row>
    <row r="61" spans="1:28">
      <c r="A61" s="151">
        <v>51</v>
      </c>
      <c r="B61" s="155"/>
      <c r="C61" s="153"/>
      <c r="D61" s="154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6">
        <f t="shared" si="22"/>
        <v>0</v>
      </c>
      <c r="P61" s="157">
        <f t="shared" si="23"/>
        <v>0</v>
      </c>
      <c r="Q61" s="158">
        <v>0</v>
      </c>
      <c r="R61" s="157">
        <f t="shared" si="28"/>
        <v>0</v>
      </c>
      <c r="S61" s="39">
        <f t="shared" si="24"/>
        <v>0</v>
      </c>
      <c r="T61" s="26">
        <f t="shared" si="29"/>
        <v>0</v>
      </c>
      <c r="U61" s="26">
        <f t="shared" si="30"/>
        <v>0</v>
      </c>
      <c r="V61" s="26">
        <f t="shared" si="31"/>
        <v>0</v>
      </c>
      <c r="W61" s="26">
        <f t="shared" si="32"/>
        <v>0</v>
      </c>
      <c r="X61" s="26">
        <f t="shared" si="25"/>
        <v>0</v>
      </c>
      <c r="Y61" s="26">
        <f t="shared" si="26"/>
        <v>0</v>
      </c>
      <c r="Z61" s="26">
        <f t="shared" si="27"/>
        <v>0</v>
      </c>
      <c r="AB61" s="77"/>
    </row>
    <row r="62" spans="1:28">
      <c r="A62" s="151">
        <v>52</v>
      </c>
      <c r="B62" s="155"/>
      <c r="C62" s="153"/>
      <c r="D62" s="154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>
        <f t="shared" si="22"/>
        <v>0</v>
      </c>
      <c r="P62" s="157">
        <f t="shared" si="23"/>
        <v>0</v>
      </c>
      <c r="Q62" s="158">
        <v>0</v>
      </c>
      <c r="R62" s="157">
        <f t="shared" si="28"/>
        <v>0</v>
      </c>
      <c r="S62" s="39">
        <f t="shared" si="24"/>
        <v>0</v>
      </c>
      <c r="T62" s="26">
        <f t="shared" si="29"/>
        <v>0</v>
      </c>
      <c r="U62" s="26">
        <f t="shared" si="30"/>
        <v>0</v>
      </c>
      <c r="V62" s="26">
        <f t="shared" si="31"/>
        <v>0</v>
      </c>
      <c r="W62" s="26">
        <f t="shared" si="32"/>
        <v>0</v>
      </c>
      <c r="X62" s="26">
        <f t="shared" si="25"/>
        <v>0</v>
      </c>
      <c r="Y62" s="26">
        <f t="shared" si="26"/>
        <v>0</v>
      </c>
      <c r="Z62" s="26">
        <f t="shared" si="27"/>
        <v>0</v>
      </c>
      <c r="AB62" s="77"/>
    </row>
    <row r="63" spans="1:28">
      <c r="A63" s="151">
        <v>53</v>
      </c>
      <c r="B63" s="155"/>
      <c r="C63" s="153"/>
      <c r="D63" s="154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6">
        <f t="shared" si="22"/>
        <v>0</v>
      </c>
      <c r="P63" s="157">
        <f t="shared" si="23"/>
        <v>0</v>
      </c>
      <c r="Q63" s="158">
        <v>0</v>
      </c>
      <c r="R63" s="157">
        <f t="shared" si="28"/>
        <v>0</v>
      </c>
      <c r="S63" s="39">
        <f t="shared" si="24"/>
        <v>0</v>
      </c>
      <c r="T63" s="26">
        <f t="shared" si="29"/>
        <v>0</v>
      </c>
      <c r="U63" s="26">
        <f t="shared" si="30"/>
        <v>0</v>
      </c>
      <c r="V63" s="26">
        <f t="shared" si="31"/>
        <v>0</v>
      </c>
      <c r="W63" s="26">
        <f t="shared" si="32"/>
        <v>0</v>
      </c>
      <c r="X63" s="26">
        <f t="shared" si="25"/>
        <v>0</v>
      </c>
      <c r="Y63" s="26">
        <f t="shared" si="26"/>
        <v>0</v>
      </c>
      <c r="Z63" s="26">
        <f t="shared" si="27"/>
        <v>0</v>
      </c>
      <c r="AB63" s="77"/>
    </row>
    <row r="64" spans="1:28">
      <c r="A64" s="151">
        <v>54</v>
      </c>
      <c r="B64" s="155"/>
      <c r="C64" s="153"/>
      <c r="D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6">
        <f t="shared" si="22"/>
        <v>0</v>
      </c>
      <c r="P64" s="157">
        <f t="shared" si="23"/>
        <v>0</v>
      </c>
      <c r="Q64" s="158">
        <v>0</v>
      </c>
      <c r="R64" s="157">
        <f t="shared" si="28"/>
        <v>0</v>
      </c>
      <c r="S64" s="39">
        <f t="shared" si="24"/>
        <v>0</v>
      </c>
      <c r="T64" s="26">
        <f t="shared" si="29"/>
        <v>0</v>
      </c>
      <c r="U64" s="26">
        <f t="shared" si="30"/>
        <v>0</v>
      </c>
      <c r="V64" s="26">
        <f t="shared" si="31"/>
        <v>0</v>
      </c>
      <c r="W64" s="26">
        <f t="shared" si="32"/>
        <v>0</v>
      </c>
      <c r="X64" s="26">
        <f t="shared" si="25"/>
        <v>0</v>
      </c>
      <c r="Y64" s="26">
        <f t="shared" si="26"/>
        <v>0</v>
      </c>
      <c r="Z64" s="26">
        <f t="shared" si="27"/>
        <v>0</v>
      </c>
      <c r="AB64" s="77"/>
    </row>
    <row r="65" spans="1:28">
      <c r="A65" s="151">
        <v>55</v>
      </c>
      <c r="B65" s="155"/>
      <c r="C65" s="153"/>
      <c r="D65" s="154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6">
        <f t="shared" si="22"/>
        <v>0</v>
      </c>
      <c r="P65" s="157">
        <f t="shared" si="23"/>
        <v>0</v>
      </c>
      <c r="Q65" s="158">
        <v>0</v>
      </c>
      <c r="R65" s="157">
        <f t="shared" si="28"/>
        <v>0</v>
      </c>
      <c r="S65" s="39">
        <f t="shared" si="24"/>
        <v>0</v>
      </c>
      <c r="T65" s="26">
        <f t="shared" si="29"/>
        <v>0</v>
      </c>
      <c r="U65" s="26">
        <f t="shared" si="30"/>
        <v>0</v>
      </c>
      <c r="V65" s="26">
        <f t="shared" si="31"/>
        <v>0</v>
      </c>
      <c r="W65" s="26">
        <f t="shared" si="32"/>
        <v>0</v>
      </c>
      <c r="X65" s="26">
        <f t="shared" si="25"/>
        <v>0</v>
      </c>
      <c r="Y65" s="26">
        <f t="shared" si="26"/>
        <v>0</v>
      </c>
      <c r="Z65" s="26">
        <f t="shared" si="27"/>
        <v>0</v>
      </c>
      <c r="AB65" s="77"/>
    </row>
    <row r="66" spans="1:28">
      <c r="A66" s="151">
        <v>56</v>
      </c>
      <c r="B66" s="155"/>
      <c r="C66" s="153"/>
      <c r="D66" s="154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6">
        <f t="shared" ref="O66:O91" si="33">SUM(ROUND(S66*0.2,2))</f>
        <v>0</v>
      </c>
      <c r="P66" s="157">
        <f t="shared" ref="P66:P91" si="34">O66+S66</f>
        <v>0</v>
      </c>
      <c r="Q66" s="158">
        <v>0</v>
      </c>
      <c r="R66" s="157">
        <f t="shared" ref="R66:R91" si="35">P66-Q66</f>
        <v>0</v>
      </c>
      <c r="S66" s="39">
        <f t="shared" si="24"/>
        <v>0</v>
      </c>
      <c r="T66" s="26">
        <f t="shared" si="29"/>
        <v>0</v>
      </c>
      <c r="U66" s="26">
        <f t="shared" si="30"/>
        <v>0</v>
      </c>
      <c r="V66" s="26">
        <f t="shared" si="31"/>
        <v>0</v>
      </c>
      <c r="W66" s="26">
        <f t="shared" si="32"/>
        <v>0</v>
      </c>
      <c r="X66" s="26">
        <f t="shared" si="25"/>
        <v>0</v>
      </c>
      <c r="Y66" s="26">
        <f t="shared" si="26"/>
        <v>0</v>
      </c>
      <c r="Z66" s="26">
        <f t="shared" si="27"/>
        <v>0</v>
      </c>
      <c r="AB66" s="77"/>
    </row>
    <row r="67" spans="1:28">
      <c r="A67" s="151">
        <v>57</v>
      </c>
      <c r="B67" s="155"/>
      <c r="C67" s="153"/>
      <c r="D67" s="154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6">
        <f t="shared" si="33"/>
        <v>0</v>
      </c>
      <c r="P67" s="157">
        <f t="shared" si="34"/>
        <v>0</v>
      </c>
      <c r="Q67" s="158">
        <v>0</v>
      </c>
      <c r="R67" s="157">
        <f t="shared" si="35"/>
        <v>0</v>
      </c>
      <c r="S67" s="39">
        <f t="shared" si="24"/>
        <v>0</v>
      </c>
      <c r="T67" s="26">
        <f t="shared" si="29"/>
        <v>0</v>
      </c>
      <c r="U67" s="26">
        <f t="shared" si="30"/>
        <v>0</v>
      </c>
      <c r="V67" s="26">
        <f t="shared" si="31"/>
        <v>0</v>
      </c>
      <c r="W67" s="26">
        <f t="shared" si="32"/>
        <v>0</v>
      </c>
      <c r="X67" s="26">
        <f t="shared" si="25"/>
        <v>0</v>
      </c>
      <c r="Y67" s="26">
        <f t="shared" si="26"/>
        <v>0</v>
      </c>
      <c r="Z67" s="26">
        <f t="shared" si="27"/>
        <v>0</v>
      </c>
      <c r="AB67" s="77"/>
    </row>
    <row r="68" spans="1:28">
      <c r="A68" s="151">
        <v>58</v>
      </c>
      <c r="B68" s="155"/>
      <c r="C68" s="153"/>
      <c r="D68" s="154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6">
        <f t="shared" si="33"/>
        <v>0</v>
      </c>
      <c r="P68" s="157">
        <f t="shared" si="34"/>
        <v>0</v>
      </c>
      <c r="Q68" s="158">
        <v>0</v>
      </c>
      <c r="R68" s="157">
        <f t="shared" si="35"/>
        <v>0</v>
      </c>
      <c r="S68" s="39">
        <f t="shared" si="24"/>
        <v>0</v>
      </c>
      <c r="T68" s="26">
        <f t="shared" si="29"/>
        <v>0</v>
      </c>
      <c r="U68" s="26">
        <f t="shared" si="30"/>
        <v>0</v>
      </c>
      <c r="V68" s="26">
        <f t="shared" si="31"/>
        <v>0</v>
      </c>
      <c r="W68" s="26">
        <f t="shared" si="32"/>
        <v>0</v>
      </c>
      <c r="X68" s="26">
        <f t="shared" si="25"/>
        <v>0</v>
      </c>
      <c r="Y68" s="26">
        <f t="shared" si="26"/>
        <v>0</v>
      </c>
      <c r="Z68" s="26">
        <f t="shared" si="27"/>
        <v>0</v>
      </c>
      <c r="AB68" s="77"/>
    </row>
    <row r="69" spans="1:28">
      <c r="A69" s="151">
        <v>59</v>
      </c>
      <c r="B69" s="155"/>
      <c r="C69" s="153"/>
      <c r="D69" s="154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6">
        <f t="shared" si="33"/>
        <v>0</v>
      </c>
      <c r="P69" s="157">
        <f t="shared" si="34"/>
        <v>0</v>
      </c>
      <c r="Q69" s="158">
        <v>0</v>
      </c>
      <c r="R69" s="157">
        <f t="shared" si="35"/>
        <v>0</v>
      </c>
      <c r="S69" s="39">
        <f t="shared" si="24"/>
        <v>0</v>
      </c>
      <c r="T69" s="26">
        <f t="shared" si="29"/>
        <v>0</v>
      </c>
      <c r="U69" s="26">
        <f t="shared" si="30"/>
        <v>0</v>
      </c>
      <c r="V69" s="26">
        <f t="shared" si="31"/>
        <v>0</v>
      </c>
      <c r="W69" s="26">
        <f t="shared" si="32"/>
        <v>0</v>
      </c>
      <c r="X69" s="26">
        <f t="shared" si="25"/>
        <v>0</v>
      </c>
      <c r="Y69" s="26">
        <f t="shared" si="26"/>
        <v>0</v>
      </c>
      <c r="Z69" s="26">
        <f t="shared" si="27"/>
        <v>0</v>
      </c>
      <c r="AB69" s="77"/>
    </row>
    <row r="70" spans="1:28">
      <c r="A70" s="151">
        <v>60</v>
      </c>
      <c r="B70" s="155"/>
      <c r="C70" s="153"/>
      <c r="D70" s="154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6">
        <f t="shared" si="33"/>
        <v>0</v>
      </c>
      <c r="P70" s="157">
        <f t="shared" si="34"/>
        <v>0</v>
      </c>
      <c r="Q70" s="158">
        <v>0</v>
      </c>
      <c r="R70" s="157">
        <f t="shared" si="35"/>
        <v>0</v>
      </c>
      <c r="S70" s="39">
        <f t="shared" si="24"/>
        <v>0</v>
      </c>
      <c r="T70" s="26">
        <f t="shared" si="29"/>
        <v>0</v>
      </c>
      <c r="U70" s="26">
        <f t="shared" si="30"/>
        <v>0</v>
      </c>
      <c r="V70" s="26">
        <f t="shared" si="31"/>
        <v>0</v>
      </c>
      <c r="W70" s="26">
        <f t="shared" si="32"/>
        <v>0</v>
      </c>
      <c r="X70" s="26">
        <f t="shared" si="25"/>
        <v>0</v>
      </c>
      <c r="Y70" s="26">
        <f t="shared" si="26"/>
        <v>0</v>
      </c>
      <c r="Z70" s="26">
        <f t="shared" si="27"/>
        <v>0</v>
      </c>
      <c r="AB70" s="77"/>
    </row>
    <row r="71" spans="1:28">
      <c r="A71" s="151">
        <v>61</v>
      </c>
      <c r="B71" s="155"/>
      <c r="C71" s="153"/>
      <c r="D71" s="154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6">
        <f t="shared" si="33"/>
        <v>0</v>
      </c>
      <c r="P71" s="157">
        <f t="shared" si="34"/>
        <v>0</v>
      </c>
      <c r="Q71" s="158">
        <v>0</v>
      </c>
      <c r="R71" s="157">
        <f t="shared" si="35"/>
        <v>0</v>
      </c>
      <c r="S71" s="39">
        <f t="shared" si="24"/>
        <v>0</v>
      </c>
      <c r="T71" s="26">
        <f t="shared" si="29"/>
        <v>0</v>
      </c>
      <c r="U71" s="26">
        <f t="shared" si="30"/>
        <v>0</v>
      </c>
      <c r="V71" s="26">
        <f t="shared" si="31"/>
        <v>0</v>
      </c>
      <c r="W71" s="26">
        <f t="shared" si="32"/>
        <v>0</v>
      </c>
      <c r="X71" s="26">
        <f t="shared" si="25"/>
        <v>0</v>
      </c>
      <c r="Y71" s="26">
        <f t="shared" si="26"/>
        <v>0</v>
      </c>
      <c r="Z71" s="26">
        <f t="shared" si="27"/>
        <v>0</v>
      </c>
      <c r="AB71" s="77"/>
    </row>
    <row r="72" spans="1:28">
      <c r="A72" s="151">
        <v>62</v>
      </c>
      <c r="B72" s="155"/>
      <c r="C72" s="153"/>
      <c r="D72" s="154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6">
        <f t="shared" si="33"/>
        <v>0</v>
      </c>
      <c r="P72" s="157">
        <f t="shared" si="34"/>
        <v>0</v>
      </c>
      <c r="Q72" s="158">
        <v>0</v>
      </c>
      <c r="R72" s="157">
        <f t="shared" si="35"/>
        <v>0</v>
      </c>
      <c r="S72" s="39">
        <f t="shared" si="24"/>
        <v>0</v>
      </c>
      <c r="T72" s="26">
        <f t="shared" si="29"/>
        <v>0</v>
      </c>
      <c r="U72" s="26">
        <f t="shared" si="30"/>
        <v>0</v>
      </c>
      <c r="V72" s="26">
        <f t="shared" si="31"/>
        <v>0</v>
      </c>
      <c r="W72" s="26">
        <f t="shared" si="32"/>
        <v>0</v>
      </c>
      <c r="X72" s="26">
        <f t="shared" si="25"/>
        <v>0</v>
      </c>
      <c r="Y72" s="26">
        <f t="shared" si="26"/>
        <v>0</v>
      </c>
      <c r="Z72" s="26">
        <f t="shared" si="27"/>
        <v>0</v>
      </c>
      <c r="AB72" s="77"/>
    </row>
    <row r="73" spans="1:28">
      <c r="A73" s="151">
        <v>63</v>
      </c>
      <c r="B73" s="155"/>
      <c r="C73" s="153"/>
      <c r="D73" s="154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6">
        <f t="shared" si="33"/>
        <v>0</v>
      </c>
      <c r="P73" s="157">
        <f t="shared" si="34"/>
        <v>0</v>
      </c>
      <c r="Q73" s="158">
        <v>0</v>
      </c>
      <c r="R73" s="157">
        <f t="shared" si="35"/>
        <v>0</v>
      </c>
      <c r="S73" s="39">
        <f t="shared" si="24"/>
        <v>0</v>
      </c>
      <c r="T73" s="26">
        <f t="shared" si="29"/>
        <v>0</v>
      </c>
      <c r="U73" s="26">
        <f t="shared" si="30"/>
        <v>0</v>
      </c>
      <c r="V73" s="26">
        <f t="shared" si="31"/>
        <v>0</v>
      </c>
      <c r="W73" s="26">
        <f t="shared" si="32"/>
        <v>0</v>
      </c>
      <c r="X73" s="26">
        <f t="shared" si="25"/>
        <v>0</v>
      </c>
      <c r="Y73" s="26">
        <f t="shared" si="26"/>
        <v>0</v>
      </c>
      <c r="Z73" s="26">
        <f t="shared" si="27"/>
        <v>0</v>
      </c>
      <c r="AB73" s="77"/>
    </row>
    <row r="74" spans="1:28">
      <c r="A74" s="151">
        <v>64</v>
      </c>
      <c r="B74" s="155"/>
      <c r="C74" s="153"/>
      <c r="D74" s="154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6">
        <f t="shared" si="33"/>
        <v>0</v>
      </c>
      <c r="P74" s="157">
        <f t="shared" si="34"/>
        <v>0</v>
      </c>
      <c r="Q74" s="158">
        <v>0</v>
      </c>
      <c r="R74" s="157">
        <f t="shared" si="35"/>
        <v>0</v>
      </c>
      <c r="S74" s="39">
        <f t="shared" si="24"/>
        <v>0</v>
      </c>
      <c r="T74" s="26">
        <f t="shared" si="29"/>
        <v>0</v>
      </c>
      <c r="U74" s="26">
        <f t="shared" si="30"/>
        <v>0</v>
      </c>
      <c r="V74" s="26">
        <f t="shared" si="31"/>
        <v>0</v>
      </c>
      <c r="W74" s="26">
        <f t="shared" si="32"/>
        <v>0</v>
      </c>
      <c r="X74" s="26">
        <f t="shared" si="25"/>
        <v>0</v>
      </c>
      <c r="Y74" s="26">
        <f t="shared" si="26"/>
        <v>0</v>
      </c>
      <c r="Z74" s="26">
        <f t="shared" si="27"/>
        <v>0</v>
      </c>
      <c r="AB74" s="77"/>
    </row>
    <row r="75" spans="1:28">
      <c r="A75" s="151">
        <v>65</v>
      </c>
      <c r="B75" s="155"/>
      <c r="C75" s="153"/>
      <c r="D75" s="154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6">
        <f t="shared" si="33"/>
        <v>0</v>
      </c>
      <c r="P75" s="157">
        <f t="shared" si="34"/>
        <v>0</v>
      </c>
      <c r="Q75" s="158">
        <v>0</v>
      </c>
      <c r="R75" s="157">
        <f t="shared" si="35"/>
        <v>0</v>
      </c>
      <c r="S75" s="39">
        <f t="shared" si="24"/>
        <v>0</v>
      </c>
      <c r="T75" s="26">
        <f t="shared" ref="T75:T106" si="36">IF($M75="y",H75,0)</f>
        <v>0</v>
      </c>
      <c r="U75" s="26">
        <f t="shared" ref="U75:U106" si="37">IF($M75="y",I75,0)</f>
        <v>0</v>
      </c>
      <c r="V75" s="26">
        <f t="shared" ref="V75:V106" si="38">IF($M75="y",J75,0)</f>
        <v>0</v>
      </c>
      <c r="W75" s="26">
        <f t="shared" ref="W75:W106" si="39">IF($M75="y",K75,0)</f>
        <v>0</v>
      </c>
      <c r="X75" s="26">
        <f t="shared" si="25"/>
        <v>0</v>
      </c>
      <c r="Y75" s="26">
        <f t="shared" si="26"/>
        <v>0</v>
      </c>
      <c r="Z75" s="26">
        <f t="shared" si="27"/>
        <v>0</v>
      </c>
      <c r="AB75" s="77"/>
    </row>
    <row r="76" spans="1:28">
      <c r="A76" s="151">
        <v>66</v>
      </c>
      <c r="B76" s="155"/>
      <c r="C76" s="153"/>
      <c r="D76" s="154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6">
        <f t="shared" si="33"/>
        <v>0</v>
      </c>
      <c r="P76" s="157">
        <f t="shared" si="34"/>
        <v>0</v>
      </c>
      <c r="Q76" s="158">
        <v>0</v>
      </c>
      <c r="R76" s="157">
        <f t="shared" si="35"/>
        <v>0</v>
      </c>
      <c r="S76" s="39">
        <f t="shared" ref="S76:S139" si="40">IF(F76+G76&lt;1,IF(M76="y",(K76*$I$7)+(J76*$J$7)+(I76*$J$7)+(H76*$H$7),0),IF(H76&gt;=1,((F76*$C$7)+(G76*$D$7+IF(B76&lt;&gt;"y",$F$7)+$E$7))+(IF(N76="y",$G$7,0))+(IF(M76="y",(K76*$I$7)+(J76*$J$7)+(I76*$J$7)+(H76*$H$7)+(IF(L76="y",$K$7,0)),0)),0))</f>
        <v>0</v>
      </c>
      <c r="T76" s="26">
        <f t="shared" si="36"/>
        <v>0</v>
      </c>
      <c r="U76" s="26">
        <f t="shared" si="37"/>
        <v>0</v>
      </c>
      <c r="V76" s="26">
        <f t="shared" si="38"/>
        <v>0</v>
      </c>
      <c r="W76" s="26">
        <f t="shared" si="39"/>
        <v>0</v>
      </c>
      <c r="X76" s="26">
        <f t="shared" si="25"/>
        <v>0</v>
      </c>
      <c r="Y76" s="26">
        <f t="shared" ref="Y76:Y139" si="41">IF(F76+G76&lt;1,0,1)</f>
        <v>0</v>
      </c>
      <c r="Z76" s="26">
        <f t="shared" ref="Z76:Z139" si="42">IF($B76="y",1,0)</f>
        <v>0</v>
      </c>
      <c r="AB76" s="77"/>
    </row>
    <row r="77" spans="1:28">
      <c r="A77" s="151">
        <v>67</v>
      </c>
      <c r="B77" s="155"/>
      <c r="C77" s="153"/>
      <c r="D77" s="154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6">
        <f t="shared" si="33"/>
        <v>0</v>
      </c>
      <c r="P77" s="157">
        <f t="shared" si="34"/>
        <v>0</v>
      </c>
      <c r="Q77" s="158">
        <v>0</v>
      </c>
      <c r="R77" s="157">
        <f t="shared" si="35"/>
        <v>0</v>
      </c>
      <c r="S77" s="39">
        <f t="shared" si="40"/>
        <v>0</v>
      </c>
      <c r="T77" s="26">
        <f t="shared" si="36"/>
        <v>0</v>
      </c>
      <c r="U77" s="26">
        <f t="shared" si="37"/>
        <v>0</v>
      </c>
      <c r="V77" s="26">
        <f t="shared" si="38"/>
        <v>0</v>
      </c>
      <c r="W77" s="26">
        <f t="shared" si="39"/>
        <v>0</v>
      </c>
      <c r="X77" s="26">
        <f t="shared" si="25"/>
        <v>0</v>
      </c>
      <c r="Y77" s="26">
        <f t="shared" si="41"/>
        <v>0</v>
      </c>
      <c r="Z77" s="26">
        <f t="shared" si="42"/>
        <v>0</v>
      </c>
      <c r="AB77" s="77"/>
    </row>
    <row r="78" spans="1:28">
      <c r="A78" s="151">
        <v>68</v>
      </c>
      <c r="B78" s="155"/>
      <c r="C78" s="153"/>
      <c r="D78" s="154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6">
        <f t="shared" si="33"/>
        <v>0</v>
      </c>
      <c r="P78" s="157">
        <f t="shared" si="34"/>
        <v>0</v>
      </c>
      <c r="Q78" s="158">
        <v>0</v>
      </c>
      <c r="R78" s="157">
        <f t="shared" si="35"/>
        <v>0</v>
      </c>
      <c r="S78" s="39">
        <f t="shared" si="40"/>
        <v>0</v>
      </c>
      <c r="T78" s="26">
        <f t="shared" si="36"/>
        <v>0</v>
      </c>
      <c r="U78" s="26">
        <f t="shared" si="37"/>
        <v>0</v>
      </c>
      <c r="V78" s="26">
        <f t="shared" si="38"/>
        <v>0</v>
      </c>
      <c r="W78" s="26">
        <f t="shared" si="39"/>
        <v>0</v>
      </c>
      <c r="X78" s="26">
        <f t="shared" ref="X78:X141" si="43">IF($L78="y",1,0)</f>
        <v>0</v>
      </c>
      <c r="Y78" s="26">
        <f t="shared" si="41"/>
        <v>0</v>
      </c>
      <c r="Z78" s="26">
        <f t="shared" si="42"/>
        <v>0</v>
      </c>
      <c r="AB78" s="77"/>
    </row>
    <row r="79" spans="1:28">
      <c r="A79" s="151">
        <v>69</v>
      </c>
      <c r="B79" s="155"/>
      <c r="C79" s="153"/>
      <c r="D79" s="15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6">
        <f t="shared" si="33"/>
        <v>0</v>
      </c>
      <c r="P79" s="157">
        <f t="shared" si="34"/>
        <v>0</v>
      </c>
      <c r="Q79" s="158">
        <v>0</v>
      </c>
      <c r="R79" s="157">
        <f t="shared" si="35"/>
        <v>0</v>
      </c>
      <c r="S79" s="39">
        <f t="shared" si="40"/>
        <v>0</v>
      </c>
      <c r="T79" s="26">
        <f t="shared" si="36"/>
        <v>0</v>
      </c>
      <c r="U79" s="26">
        <f t="shared" si="37"/>
        <v>0</v>
      </c>
      <c r="V79" s="26">
        <f t="shared" si="38"/>
        <v>0</v>
      </c>
      <c r="W79" s="26">
        <f t="shared" si="39"/>
        <v>0</v>
      </c>
      <c r="X79" s="26">
        <f t="shared" si="43"/>
        <v>0</v>
      </c>
      <c r="Y79" s="26">
        <f t="shared" si="41"/>
        <v>0</v>
      </c>
      <c r="Z79" s="26">
        <f t="shared" si="42"/>
        <v>0</v>
      </c>
      <c r="AB79" s="77"/>
    </row>
    <row r="80" spans="1:28">
      <c r="A80" s="151">
        <v>70</v>
      </c>
      <c r="B80" s="155"/>
      <c r="C80" s="153"/>
      <c r="D80" s="154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6">
        <f t="shared" si="33"/>
        <v>0</v>
      </c>
      <c r="P80" s="157">
        <f t="shared" si="34"/>
        <v>0</v>
      </c>
      <c r="Q80" s="158">
        <v>0</v>
      </c>
      <c r="R80" s="157">
        <f t="shared" si="35"/>
        <v>0</v>
      </c>
      <c r="S80" s="39">
        <f t="shared" si="40"/>
        <v>0</v>
      </c>
      <c r="T80" s="26">
        <f t="shared" si="36"/>
        <v>0</v>
      </c>
      <c r="U80" s="26">
        <f t="shared" si="37"/>
        <v>0</v>
      </c>
      <c r="V80" s="26">
        <f t="shared" si="38"/>
        <v>0</v>
      </c>
      <c r="W80" s="26">
        <f t="shared" si="39"/>
        <v>0</v>
      </c>
      <c r="X80" s="26">
        <f t="shared" si="43"/>
        <v>0</v>
      </c>
      <c r="Y80" s="26">
        <f t="shared" si="41"/>
        <v>0</v>
      </c>
      <c r="Z80" s="26">
        <f t="shared" si="42"/>
        <v>0</v>
      </c>
      <c r="AB80" s="77"/>
    </row>
    <row r="81" spans="1:28">
      <c r="A81" s="151">
        <v>71</v>
      </c>
      <c r="B81" s="155"/>
      <c r="C81" s="153"/>
      <c r="D81" s="154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6">
        <f t="shared" si="33"/>
        <v>0</v>
      </c>
      <c r="P81" s="157">
        <f t="shared" si="34"/>
        <v>0</v>
      </c>
      <c r="Q81" s="158">
        <v>0</v>
      </c>
      <c r="R81" s="157">
        <f t="shared" si="35"/>
        <v>0</v>
      </c>
      <c r="S81" s="39">
        <f t="shared" si="40"/>
        <v>0</v>
      </c>
      <c r="T81" s="26">
        <f t="shared" si="36"/>
        <v>0</v>
      </c>
      <c r="U81" s="26">
        <f t="shared" si="37"/>
        <v>0</v>
      </c>
      <c r="V81" s="26">
        <f t="shared" si="38"/>
        <v>0</v>
      </c>
      <c r="W81" s="26">
        <f t="shared" si="39"/>
        <v>0</v>
      </c>
      <c r="X81" s="26">
        <f t="shared" si="43"/>
        <v>0</v>
      </c>
      <c r="Y81" s="26">
        <f t="shared" si="41"/>
        <v>0</v>
      </c>
      <c r="Z81" s="26">
        <f t="shared" si="42"/>
        <v>0</v>
      </c>
      <c r="AB81" s="77"/>
    </row>
    <row r="82" spans="1:28">
      <c r="A82" s="151">
        <v>72</v>
      </c>
      <c r="B82" s="155"/>
      <c r="C82" s="153"/>
      <c r="D82" s="154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6">
        <f t="shared" si="33"/>
        <v>0</v>
      </c>
      <c r="P82" s="157">
        <f t="shared" si="34"/>
        <v>0</v>
      </c>
      <c r="Q82" s="158">
        <v>0</v>
      </c>
      <c r="R82" s="157">
        <f t="shared" si="35"/>
        <v>0</v>
      </c>
      <c r="S82" s="39">
        <f t="shared" si="40"/>
        <v>0</v>
      </c>
      <c r="T82" s="26">
        <f t="shared" si="36"/>
        <v>0</v>
      </c>
      <c r="U82" s="26">
        <f t="shared" si="37"/>
        <v>0</v>
      </c>
      <c r="V82" s="26">
        <f t="shared" si="38"/>
        <v>0</v>
      </c>
      <c r="W82" s="26">
        <f t="shared" si="39"/>
        <v>0</v>
      </c>
      <c r="X82" s="26">
        <f t="shared" si="43"/>
        <v>0</v>
      </c>
      <c r="Y82" s="26">
        <f t="shared" si="41"/>
        <v>0</v>
      </c>
      <c r="Z82" s="26">
        <f t="shared" si="42"/>
        <v>0</v>
      </c>
      <c r="AB82" s="77"/>
    </row>
    <row r="83" spans="1:28">
      <c r="A83" s="151">
        <v>73</v>
      </c>
      <c r="B83" s="155"/>
      <c r="C83" s="153"/>
      <c r="D83" s="154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6">
        <f t="shared" si="33"/>
        <v>0</v>
      </c>
      <c r="P83" s="157">
        <f t="shared" si="34"/>
        <v>0</v>
      </c>
      <c r="Q83" s="158">
        <v>0</v>
      </c>
      <c r="R83" s="157">
        <f t="shared" si="35"/>
        <v>0</v>
      </c>
      <c r="S83" s="39">
        <f t="shared" si="40"/>
        <v>0</v>
      </c>
      <c r="T83" s="26">
        <f t="shared" si="36"/>
        <v>0</v>
      </c>
      <c r="U83" s="26">
        <f t="shared" si="37"/>
        <v>0</v>
      </c>
      <c r="V83" s="26">
        <f t="shared" si="38"/>
        <v>0</v>
      </c>
      <c r="W83" s="26">
        <f t="shared" si="39"/>
        <v>0</v>
      </c>
      <c r="X83" s="26">
        <f t="shared" si="43"/>
        <v>0</v>
      </c>
      <c r="Y83" s="26">
        <f t="shared" si="41"/>
        <v>0</v>
      </c>
      <c r="Z83" s="26">
        <f t="shared" si="42"/>
        <v>0</v>
      </c>
      <c r="AB83" s="77"/>
    </row>
    <row r="84" spans="1:28">
      <c r="A84" s="151">
        <v>74</v>
      </c>
      <c r="B84" s="155"/>
      <c r="C84" s="153"/>
      <c r="D84" s="154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6">
        <f t="shared" si="33"/>
        <v>0</v>
      </c>
      <c r="P84" s="157">
        <f t="shared" si="34"/>
        <v>0</v>
      </c>
      <c r="Q84" s="158">
        <v>0</v>
      </c>
      <c r="R84" s="157">
        <f t="shared" si="35"/>
        <v>0</v>
      </c>
      <c r="S84" s="39">
        <f t="shared" si="40"/>
        <v>0</v>
      </c>
      <c r="T84" s="26">
        <f t="shared" si="36"/>
        <v>0</v>
      </c>
      <c r="U84" s="26">
        <f t="shared" si="37"/>
        <v>0</v>
      </c>
      <c r="V84" s="26">
        <f t="shared" si="38"/>
        <v>0</v>
      </c>
      <c r="W84" s="26">
        <f t="shared" si="39"/>
        <v>0</v>
      </c>
      <c r="X84" s="26">
        <f t="shared" si="43"/>
        <v>0</v>
      </c>
      <c r="Y84" s="26">
        <f t="shared" si="41"/>
        <v>0</v>
      </c>
      <c r="Z84" s="26">
        <f t="shared" si="42"/>
        <v>0</v>
      </c>
      <c r="AB84" s="77"/>
    </row>
    <row r="85" spans="1:28">
      <c r="A85" s="151">
        <v>75</v>
      </c>
      <c r="B85" s="155"/>
      <c r="C85" s="153"/>
      <c r="D85" s="154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6">
        <f t="shared" si="33"/>
        <v>0</v>
      </c>
      <c r="P85" s="157">
        <f t="shared" si="34"/>
        <v>0</v>
      </c>
      <c r="Q85" s="158">
        <v>0</v>
      </c>
      <c r="R85" s="157">
        <f t="shared" si="35"/>
        <v>0</v>
      </c>
      <c r="S85" s="39">
        <f t="shared" si="40"/>
        <v>0</v>
      </c>
      <c r="T85" s="26">
        <f t="shared" si="36"/>
        <v>0</v>
      </c>
      <c r="U85" s="26">
        <f t="shared" si="37"/>
        <v>0</v>
      </c>
      <c r="V85" s="26">
        <f t="shared" si="38"/>
        <v>0</v>
      </c>
      <c r="W85" s="26">
        <f t="shared" si="39"/>
        <v>0</v>
      </c>
      <c r="X85" s="26">
        <f t="shared" si="43"/>
        <v>0</v>
      </c>
      <c r="Y85" s="26">
        <f t="shared" si="41"/>
        <v>0</v>
      </c>
      <c r="Z85" s="26">
        <f t="shared" si="42"/>
        <v>0</v>
      </c>
      <c r="AB85" s="77"/>
    </row>
    <row r="86" spans="1:28">
      <c r="A86" s="119">
        <v>76</v>
      </c>
      <c r="B86" s="78"/>
      <c r="C86" s="77"/>
      <c r="D86" s="123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37">
        <f t="shared" si="33"/>
        <v>0</v>
      </c>
      <c r="P86" s="38">
        <f t="shared" si="34"/>
        <v>0</v>
      </c>
      <c r="Q86" s="98">
        <v>0</v>
      </c>
      <c r="R86" s="38">
        <f t="shared" si="35"/>
        <v>0</v>
      </c>
      <c r="S86" s="39">
        <f t="shared" si="40"/>
        <v>0</v>
      </c>
      <c r="T86" s="26">
        <f t="shared" si="36"/>
        <v>0</v>
      </c>
      <c r="U86" s="26">
        <f t="shared" si="37"/>
        <v>0</v>
      </c>
      <c r="V86" s="26">
        <f t="shared" si="38"/>
        <v>0</v>
      </c>
      <c r="W86" s="26">
        <f t="shared" si="39"/>
        <v>0</v>
      </c>
      <c r="X86" s="26">
        <f t="shared" si="43"/>
        <v>0</v>
      </c>
      <c r="Y86" s="26">
        <f t="shared" si="41"/>
        <v>0</v>
      </c>
      <c r="Z86" s="26">
        <f t="shared" si="42"/>
        <v>0</v>
      </c>
      <c r="AB86" s="77"/>
    </row>
    <row r="87" spans="1:28">
      <c r="A87" s="119">
        <v>77</v>
      </c>
      <c r="B87" s="78"/>
      <c r="C87" s="77"/>
      <c r="D87" s="123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37">
        <f t="shared" si="33"/>
        <v>0</v>
      </c>
      <c r="P87" s="38">
        <f t="shared" si="34"/>
        <v>0</v>
      </c>
      <c r="Q87" s="98">
        <v>0</v>
      </c>
      <c r="R87" s="38">
        <f t="shared" si="35"/>
        <v>0</v>
      </c>
      <c r="S87" s="39">
        <f t="shared" si="40"/>
        <v>0</v>
      </c>
      <c r="T87" s="26">
        <f t="shared" si="36"/>
        <v>0</v>
      </c>
      <c r="U87" s="26">
        <f t="shared" si="37"/>
        <v>0</v>
      </c>
      <c r="V87" s="26">
        <f t="shared" si="38"/>
        <v>0</v>
      </c>
      <c r="W87" s="26">
        <f t="shared" si="39"/>
        <v>0</v>
      </c>
      <c r="X87" s="26">
        <f t="shared" si="43"/>
        <v>0</v>
      </c>
      <c r="Y87" s="26">
        <f t="shared" si="41"/>
        <v>0</v>
      </c>
      <c r="Z87" s="26">
        <f t="shared" si="42"/>
        <v>0</v>
      </c>
      <c r="AB87" s="77"/>
    </row>
    <row r="88" spans="1:28">
      <c r="A88" s="119">
        <v>78</v>
      </c>
      <c r="B88" s="78"/>
      <c r="C88" s="77"/>
      <c r="D88" s="123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37">
        <f t="shared" si="33"/>
        <v>0</v>
      </c>
      <c r="P88" s="38">
        <f t="shared" si="34"/>
        <v>0</v>
      </c>
      <c r="Q88" s="98">
        <v>0</v>
      </c>
      <c r="R88" s="38">
        <f t="shared" si="35"/>
        <v>0</v>
      </c>
      <c r="S88" s="39">
        <f t="shared" si="40"/>
        <v>0</v>
      </c>
      <c r="T88" s="26">
        <f t="shared" si="36"/>
        <v>0</v>
      </c>
      <c r="U88" s="26">
        <f t="shared" si="37"/>
        <v>0</v>
      </c>
      <c r="V88" s="26">
        <f t="shared" si="38"/>
        <v>0</v>
      </c>
      <c r="W88" s="26">
        <f t="shared" si="39"/>
        <v>0</v>
      </c>
      <c r="X88" s="26">
        <f t="shared" si="43"/>
        <v>0</v>
      </c>
      <c r="Y88" s="26">
        <f t="shared" si="41"/>
        <v>0</v>
      </c>
      <c r="Z88" s="26">
        <f t="shared" si="42"/>
        <v>0</v>
      </c>
      <c r="AB88" s="77"/>
    </row>
    <row r="89" spans="1:28">
      <c r="A89" s="119">
        <v>79</v>
      </c>
      <c r="B89" s="78"/>
      <c r="C89" s="77"/>
      <c r="D89" s="123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37">
        <f t="shared" si="33"/>
        <v>0</v>
      </c>
      <c r="P89" s="38">
        <f t="shared" si="34"/>
        <v>0</v>
      </c>
      <c r="Q89" s="98">
        <v>0</v>
      </c>
      <c r="R89" s="38">
        <f t="shared" si="35"/>
        <v>0</v>
      </c>
      <c r="S89" s="39">
        <f t="shared" si="40"/>
        <v>0</v>
      </c>
      <c r="T89" s="26">
        <f t="shared" si="36"/>
        <v>0</v>
      </c>
      <c r="U89" s="26">
        <f t="shared" si="37"/>
        <v>0</v>
      </c>
      <c r="V89" s="26">
        <f t="shared" si="38"/>
        <v>0</v>
      </c>
      <c r="W89" s="26">
        <f t="shared" si="39"/>
        <v>0</v>
      </c>
      <c r="X89" s="26">
        <f t="shared" si="43"/>
        <v>0</v>
      </c>
      <c r="Y89" s="26">
        <f t="shared" si="41"/>
        <v>0</v>
      </c>
      <c r="Z89" s="26">
        <f t="shared" si="42"/>
        <v>0</v>
      </c>
      <c r="AB89" s="77"/>
    </row>
    <row r="90" spans="1:28">
      <c r="A90" s="119">
        <v>80</v>
      </c>
      <c r="B90" s="78"/>
      <c r="C90" s="77"/>
      <c r="D90" s="123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37">
        <f t="shared" si="33"/>
        <v>0</v>
      </c>
      <c r="P90" s="38">
        <f t="shared" si="34"/>
        <v>0</v>
      </c>
      <c r="Q90" s="98">
        <v>0</v>
      </c>
      <c r="R90" s="38">
        <f t="shared" si="35"/>
        <v>0</v>
      </c>
      <c r="S90" s="39">
        <f t="shared" si="40"/>
        <v>0</v>
      </c>
      <c r="T90" s="26">
        <f t="shared" si="36"/>
        <v>0</v>
      </c>
      <c r="U90" s="26">
        <f t="shared" si="37"/>
        <v>0</v>
      </c>
      <c r="V90" s="26">
        <f t="shared" si="38"/>
        <v>0</v>
      </c>
      <c r="W90" s="26">
        <f t="shared" si="39"/>
        <v>0</v>
      </c>
      <c r="X90" s="26">
        <f t="shared" si="43"/>
        <v>0</v>
      </c>
      <c r="Y90" s="26">
        <f t="shared" si="41"/>
        <v>0</v>
      </c>
      <c r="Z90" s="26">
        <f t="shared" si="42"/>
        <v>0</v>
      </c>
      <c r="AB90" s="77"/>
    </row>
    <row r="91" spans="1:28">
      <c r="A91" s="119">
        <v>81</v>
      </c>
      <c r="B91" s="78"/>
      <c r="C91" s="77"/>
      <c r="D91" s="123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37">
        <f t="shared" si="33"/>
        <v>0</v>
      </c>
      <c r="P91" s="38">
        <f t="shared" si="34"/>
        <v>0</v>
      </c>
      <c r="Q91" s="98">
        <v>0</v>
      </c>
      <c r="R91" s="38">
        <f t="shared" si="35"/>
        <v>0</v>
      </c>
      <c r="S91" s="39">
        <f t="shared" si="40"/>
        <v>0</v>
      </c>
      <c r="T91" s="26">
        <f t="shared" si="36"/>
        <v>0</v>
      </c>
      <c r="U91" s="26">
        <f t="shared" si="37"/>
        <v>0</v>
      </c>
      <c r="V91" s="26">
        <f t="shared" si="38"/>
        <v>0</v>
      </c>
      <c r="W91" s="26">
        <f t="shared" si="39"/>
        <v>0</v>
      </c>
      <c r="X91" s="26">
        <f t="shared" si="43"/>
        <v>0</v>
      </c>
      <c r="Y91" s="26">
        <f t="shared" si="41"/>
        <v>0</v>
      </c>
      <c r="Z91" s="26">
        <f t="shared" si="42"/>
        <v>0</v>
      </c>
      <c r="AB91" s="77"/>
    </row>
    <row r="92" spans="1:28">
      <c r="A92" s="119">
        <v>82</v>
      </c>
      <c r="B92" s="78"/>
      <c r="C92" s="77"/>
      <c r="D92" s="123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37">
        <f t="shared" ref="O92:O106" si="44">SUM(ROUND(S92*0.2,2))</f>
        <v>0</v>
      </c>
      <c r="P92" s="38">
        <f t="shared" ref="P92:P106" si="45">O92+S92</f>
        <v>0</v>
      </c>
      <c r="Q92" s="98">
        <v>0</v>
      </c>
      <c r="R92" s="38">
        <f t="shared" ref="R92:R106" si="46">P92-Q92</f>
        <v>0</v>
      </c>
      <c r="S92" s="39">
        <f t="shared" si="40"/>
        <v>0</v>
      </c>
      <c r="T92" s="26">
        <f t="shared" si="36"/>
        <v>0</v>
      </c>
      <c r="U92" s="26">
        <f t="shared" si="37"/>
        <v>0</v>
      </c>
      <c r="V92" s="26">
        <f t="shared" si="38"/>
        <v>0</v>
      </c>
      <c r="W92" s="26">
        <f t="shared" si="39"/>
        <v>0</v>
      </c>
      <c r="X92" s="26">
        <f t="shared" si="43"/>
        <v>0</v>
      </c>
      <c r="Y92" s="26">
        <f t="shared" si="41"/>
        <v>0</v>
      </c>
      <c r="Z92" s="26">
        <f t="shared" si="42"/>
        <v>0</v>
      </c>
      <c r="AB92" s="77"/>
    </row>
    <row r="93" spans="1:28">
      <c r="A93" s="119">
        <v>83</v>
      </c>
      <c r="B93" s="78"/>
      <c r="C93" s="77"/>
      <c r="D93" s="123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37">
        <f t="shared" si="44"/>
        <v>0</v>
      </c>
      <c r="P93" s="38">
        <f t="shared" si="45"/>
        <v>0</v>
      </c>
      <c r="Q93" s="98">
        <v>0</v>
      </c>
      <c r="R93" s="38">
        <f t="shared" si="46"/>
        <v>0</v>
      </c>
      <c r="S93" s="39">
        <f t="shared" si="40"/>
        <v>0</v>
      </c>
      <c r="T93" s="26">
        <f t="shared" si="36"/>
        <v>0</v>
      </c>
      <c r="U93" s="26">
        <f t="shared" si="37"/>
        <v>0</v>
      </c>
      <c r="V93" s="26">
        <f t="shared" si="38"/>
        <v>0</v>
      </c>
      <c r="W93" s="26">
        <f t="shared" si="39"/>
        <v>0</v>
      </c>
      <c r="X93" s="26">
        <f t="shared" si="43"/>
        <v>0</v>
      </c>
      <c r="Y93" s="26">
        <f t="shared" si="41"/>
        <v>0</v>
      </c>
      <c r="Z93" s="26">
        <f t="shared" si="42"/>
        <v>0</v>
      </c>
      <c r="AB93" s="77"/>
    </row>
    <row r="94" spans="1:28">
      <c r="A94" s="119">
        <v>84</v>
      </c>
      <c r="B94" s="78"/>
      <c r="C94" s="77"/>
      <c r="D94" s="123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37">
        <f t="shared" si="44"/>
        <v>0</v>
      </c>
      <c r="P94" s="38">
        <f t="shared" si="45"/>
        <v>0</v>
      </c>
      <c r="Q94" s="98">
        <v>0</v>
      </c>
      <c r="R94" s="38">
        <f t="shared" si="46"/>
        <v>0</v>
      </c>
      <c r="S94" s="39">
        <f t="shared" si="40"/>
        <v>0</v>
      </c>
      <c r="T94" s="26">
        <f t="shared" si="36"/>
        <v>0</v>
      </c>
      <c r="U94" s="26">
        <f t="shared" si="37"/>
        <v>0</v>
      </c>
      <c r="V94" s="26">
        <f t="shared" si="38"/>
        <v>0</v>
      </c>
      <c r="W94" s="26">
        <f t="shared" si="39"/>
        <v>0</v>
      </c>
      <c r="X94" s="26">
        <f t="shared" si="43"/>
        <v>0</v>
      </c>
      <c r="Y94" s="26">
        <f t="shared" si="41"/>
        <v>0</v>
      </c>
      <c r="Z94" s="26">
        <f t="shared" si="42"/>
        <v>0</v>
      </c>
      <c r="AB94" s="77"/>
    </row>
    <row r="95" spans="1:28">
      <c r="A95" s="119">
        <v>85</v>
      </c>
      <c r="B95" s="78"/>
      <c r="C95" s="77"/>
      <c r="D95" s="123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37">
        <f t="shared" si="44"/>
        <v>0</v>
      </c>
      <c r="P95" s="38">
        <f t="shared" si="45"/>
        <v>0</v>
      </c>
      <c r="Q95" s="98">
        <v>0</v>
      </c>
      <c r="R95" s="38">
        <f t="shared" si="46"/>
        <v>0</v>
      </c>
      <c r="S95" s="39">
        <f t="shared" si="40"/>
        <v>0</v>
      </c>
      <c r="T95" s="26">
        <f t="shared" si="36"/>
        <v>0</v>
      </c>
      <c r="U95" s="26">
        <f t="shared" si="37"/>
        <v>0</v>
      </c>
      <c r="V95" s="26">
        <f t="shared" si="38"/>
        <v>0</v>
      </c>
      <c r="W95" s="26">
        <f t="shared" si="39"/>
        <v>0</v>
      </c>
      <c r="X95" s="26">
        <f t="shared" si="43"/>
        <v>0</v>
      </c>
      <c r="Y95" s="26">
        <f t="shared" si="41"/>
        <v>0</v>
      </c>
      <c r="Z95" s="26">
        <f t="shared" si="42"/>
        <v>0</v>
      </c>
      <c r="AB95" s="77"/>
    </row>
    <row r="96" spans="1:28">
      <c r="A96" s="119">
        <v>86</v>
      </c>
      <c r="B96" s="78"/>
      <c r="C96" s="77"/>
      <c r="D96" s="123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37">
        <f t="shared" si="44"/>
        <v>0</v>
      </c>
      <c r="P96" s="38">
        <f t="shared" si="45"/>
        <v>0</v>
      </c>
      <c r="Q96" s="98">
        <v>0</v>
      </c>
      <c r="R96" s="38">
        <f t="shared" si="46"/>
        <v>0</v>
      </c>
      <c r="S96" s="39">
        <f t="shared" si="40"/>
        <v>0</v>
      </c>
      <c r="T96" s="26">
        <f t="shared" si="36"/>
        <v>0</v>
      </c>
      <c r="U96" s="26">
        <f t="shared" si="37"/>
        <v>0</v>
      </c>
      <c r="V96" s="26">
        <f t="shared" si="38"/>
        <v>0</v>
      </c>
      <c r="W96" s="26">
        <f t="shared" si="39"/>
        <v>0</v>
      </c>
      <c r="X96" s="26">
        <f t="shared" si="43"/>
        <v>0</v>
      </c>
      <c r="Y96" s="26">
        <f t="shared" si="41"/>
        <v>0</v>
      </c>
      <c r="Z96" s="26">
        <f t="shared" si="42"/>
        <v>0</v>
      </c>
      <c r="AB96" s="77"/>
    </row>
    <row r="97" spans="1:28">
      <c r="A97" s="119">
        <v>87</v>
      </c>
      <c r="B97" s="78"/>
      <c r="C97" s="77"/>
      <c r="D97" s="123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37">
        <f t="shared" si="44"/>
        <v>0</v>
      </c>
      <c r="P97" s="38">
        <f t="shared" si="45"/>
        <v>0</v>
      </c>
      <c r="Q97" s="98">
        <v>0</v>
      </c>
      <c r="R97" s="38">
        <f t="shared" si="46"/>
        <v>0</v>
      </c>
      <c r="S97" s="39">
        <f t="shared" si="40"/>
        <v>0</v>
      </c>
      <c r="T97" s="26">
        <f t="shared" si="36"/>
        <v>0</v>
      </c>
      <c r="U97" s="26">
        <f t="shared" si="37"/>
        <v>0</v>
      </c>
      <c r="V97" s="26">
        <f t="shared" si="38"/>
        <v>0</v>
      </c>
      <c r="W97" s="26">
        <f t="shared" si="39"/>
        <v>0</v>
      </c>
      <c r="X97" s="26">
        <f t="shared" si="43"/>
        <v>0</v>
      </c>
      <c r="Y97" s="26">
        <f t="shared" si="41"/>
        <v>0</v>
      </c>
      <c r="Z97" s="26">
        <f t="shared" si="42"/>
        <v>0</v>
      </c>
      <c r="AB97" s="77"/>
    </row>
    <row r="98" spans="1:28">
      <c r="A98" s="119">
        <v>88</v>
      </c>
      <c r="B98" s="78"/>
      <c r="C98" s="77"/>
      <c r="D98" s="12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37">
        <f t="shared" si="44"/>
        <v>0</v>
      </c>
      <c r="P98" s="38">
        <f t="shared" si="45"/>
        <v>0</v>
      </c>
      <c r="Q98" s="98">
        <v>0</v>
      </c>
      <c r="R98" s="38">
        <f t="shared" si="46"/>
        <v>0</v>
      </c>
      <c r="S98" s="39">
        <f t="shared" si="40"/>
        <v>0</v>
      </c>
      <c r="T98" s="26">
        <f t="shared" si="36"/>
        <v>0</v>
      </c>
      <c r="U98" s="26">
        <f t="shared" si="37"/>
        <v>0</v>
      </c>
      <c r="V98" s="26">
        <f t="shared" si="38"/>
        <v>0</v>
      </c>
      <c r="W98" s="26">
        <f t="shared" si="39"/>
        <v>0</v>
      </c>
      <c r="X98" s="26">
        <f t="shared" si="43"/>
        <v>0</v>
      </c>
      <c r="Y98" s="26">
        <f t="shared" si="41"/>
        <v>0</v>
      </c>
      <c r="Z98" s="26">
        <f t="shared" si="42"/>
        <v>0</v>
      </c>
      <c r="AB98" s="77"/>
    </row>
    <row r="99" spans="1:28">
      <c r="A99" s="119">
        <v>89</v>
      </c>
      <c r="B99" s="78"/>
      <c r="C99" s="77"/>
      <c r="D99" s="12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37">
        <f t="shared" si="44"/>
        <v>0</v>
      </c>
      <c r="P99" s="38">
        <f t="shared" si="45"/>
        <v>0</v>
      </c>
      <c r="Q99" s="98">
        <v>0</v>
      </c>
      <c r="R99" s="38">
        <f t="shared" si="46"/>
        <v>0</v>
      </c>
      <c r="S99" s="39">
        <f t="shared" si="40"/>
        <v>0</v>
      </c>
      <c r="T99" s="26">
        <f t="shared" si="36"/>
        <v>0</v>
      </c>
      <c r="U99" s="26">
        <f t="shared" si="37"/>
        <v>0</v>
      </c>
      <c r="V99" s="26">
        <f t="shared" si="38"/>
        <v>0</v>
      </c>
      <c r="W99" s="26">
        <f t="shared" si="39"/>
        <v>0</v>
      </c>
      <c r="X99" s="26">
        <f t="shared" si="43"/>
        <v>0</v>
      </c>
      <c r="Y99" s="26">
        <f t="shared" si="41"/>
        <v>0</v>
      </c>
      <c r="Z99" s="26">
        <f t="shared" si="42"/>
        <v>0</v>
      </c>
      <c r="AB99" s="77"/>
    </row>
    <row r="100" spans="1:28">
      <c r="A100" s="119">
        <v>90</v>
      </c>
      <c r="B100" s="78"/>
      <c r="C100" s="77"/>
      <c r="D100" s="123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37">
        <f t="shared" si="44"/>
        <v>0</v>
      </c>
      <c r="P100" s="38">
        <f t="shared" si="45"/>
        <v>0</v>
      </c>
      <c r="Q100" s="98">
        <v>0</v>
      </c>
      <c r="R100" s="38">
        <f t="shared" si="46"/>
        <v>0</v>
      </c>
      <c r="S100" s="39">
        <f t="shared" si="40"/>
        <v>0</v>
      </c>
      <c r="T100" s="26">
        <f t="shared" si="36"/>
        <v>0</v>
      </c>
      <c r="U100" s="26">
        <f t="shared" si="37"/>
        <v>0</v>
      </c>
      <c r="V100" s="26">
        <f t="shared" si="38"/>
        <v>0</v>
      </c>
      <c r="W100" s="26">
        <f t="shared" si="39"/>
        <v>0</v>
      </c>
      <c r="X100" s="26">
        <f t="shared" si="43"/>
        <v>0</v>
      </c>
      <c r="Y100" s="26">
        <f t="shared" si="41"/>
        <v>0</v>
      </c>
      <c r="Z100" s="26">
        <f t="shared" si="42"/>
        <v>0</v>
      </c>
      <c r="AB100" s="77"/>
    </row>
    <row r="101" spans="1:28">
      <c r="A101" s="119">
        <v>91</v>
      </c>
      <c r="B101" s="78"/>
      <c r="C101" s="77"/>
      <c r="D101" s="123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37">
        <f t="shared" si="44"/>
        <v>0</v>
      </c>
      <c r="P101" s="38">
        <f t="shared" si="45"/>
        <v>0</v>
      </c>
      <c r="Q101" s="98">
        <v>0</v>
      </c>
      <c r="R101" s="38">
        <f t="shared" si="46"/>
        <v>0</v>
      </c>
      <c r="S101" s="39">
        <f t="shared" si="40"/>
        <v>0</v>
      </c>
      <c r="T101" s="26">
        <f t="shared" si="36"/>
        <v>0</v>
      </c>
      <c r="U101" s="26">
        <f t="shared" si="37"/>
        <v>0</v>
      </c>
      <c r="V101" s="26">
        <f t="shared" si="38"/>
        <v>0</v>
      </c>
      <c r="W101" s="26">
        <f t="shared" si="39"/>
        <v>0</v>
      </c>
      <c r="X101" s="26">
        <f t="shared" si="43"/>
        <v>0</v>
      </c>
      <c r="Y101" s="26">
        <f t="shared" si="41"/>
        <v>0</v>
      </c>
      <c r="Z101" s="26">
        <f t="shared" si="42"/>
        <v>0</v>
      </c>
      <c r="AB101" s="77"/>
    </row>
    <row r="102" spans="1:28">
      <c r="A102" s="119">
        <v>92</v>
      </c>
      <c r="B102" s="78"/>
      <c r="C102" s="77"/>
      <c r="D102" s="123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37">
        <f t="shared" si="44"/>
        <v>0</v>
      </c>
      <c r="P102" s="38">
        <f t="shared" si="45"/>
        <v>0</v>
      </c>
      <c r="Q102" s="98">
        <v>0</v>
      </c>
      <c r="R102" s="38">
        <f t="shared" si="46"/>
        <v>0</v>
      </c>
      <c r="S102" s="39">
        <f t="shared" si="40"/>
        <v>0</v>
      </c>
      <c r="T102" s="26">
        <f t="shared" si="36"/>
        <v>0</v>
      </c>
      <c r="U102" s="26">
        <f t="shared" si="37"/>
        <v>0</v>
      </c>
      <c r="V102" s="26">
        <f t="shared" si="38"/>
        <v>0</v>
      </c>
      <c r="W102" s="26">
        <f t="shared" si="39"/>
        <v>0</v>
      </c>
      <c r="X102" s="26">
        <f t="shared" si="43"/>
        <v>0</v>
      </c>
      <c r="Y102" s="26">
        <f t="shared" si="41"/>
        <v>0</v>
      </c>
      <c r="Z102" s="26">
        <f t="shared" si="42"/>
        <v>0</v>
      </c>
      <c r="AB102" s="77"/>
    </row>
    <row r="103" spans="1:28">
      <c r="A103" s="119">
        <v>93</v>
      </c>
      <c r="B103" s="78"/>
      <c r="C103" s="77"/>
      <c r="D103" s="123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37">
        <f t="shared" si="44"/>
        <v>0</v>
      </c>
      <c r="P103" s="38">
        <f t="shared" si="45"/>
        <v>0</v>
      </c>
      <c r="Q103" s="98">
        <v>0</v>
      </c>
      <c r="R103" s="38">
        <f t="shared" si="46"/>
        <v>0</v>
      </c>
      <c r="S103" s="39">
        <f t="shared" si="40"/>
        <v>0</v>
      </c>
      <c r="T103" s="26">
        <f t="shared" si="36"/>
        <v>0</v>
      </c>
      <c r="U103" s="26">
        <f t="shared" si="37"/>
        <v>0</v>
      </c>
      <c r="V103" s="26">
        <f t="shared" si="38"/>
        <v>0</v>
      </c>
      <c r="W103" s="26">
        <f t="shared" si="39"/>
        <v>0</v>
      </c>
      <c r="X103" s="26">
        <f t="shared" si="43"/>
        <v>0</v>
      </c>
      <c r="Y103" s="26">
        <f t="shared" si="41"/>
        <v>0</v>
      </c>
      <c r="Z103" s="26">
        <f t="shared" si="42"/>
        <v>0</v>
      </c>
      <c r="AB103" s="77"/>
    </row>
    <row r="104" spans="1:28">
      <c r="A104" s="119">
        <v>94</v>
      </c>
      <c r="B104" s="78"/>
      <c r="C104" s="77"/>
      <c r="D104" s="123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37">
        <f t="shared" si="44"/>
        <v>0</v>
      </c>
      <c r="P104" s="38">
        <f t="shared" si="45"/>
        <v>0</v>
      </c>
      <c r="Q104" s="98">
        <v>0</v>
      </c>
      <c r="R104" s="38">
        <f t="shared" si="46"/>
        <v>0</v>
      </c>
      <c r="S104" s="39">
        <f t="shared" si="40"/>
        <v>0</v>
      </c>
      <c r="T104" s="26">
        <f t="shared" si="36"/>
        <v>0</v>
      </c>
      <c r="U104" s="26">
        <f t="shared" si="37"/>
        <v>0</v>
      </c>
      <c r="V104" s="26">
        <f t="shared" si="38"/>
        <v>0</v>
      </c>
      <c r="W104" s="26">
        <f t="shared" si="39"/>
        <v>0</v>
      </c>
      <c r="X104" s="26">
        <f t="shared" si="43"/>
        <v>0</v>
      </c>
      <c r="Y104" s="26">
        <f t="shared" si="41"/>
        <v>0</v>
      </c>
      <c r="Z104" s="26">
        <f t="shared" si="42"/>
        <v>0</v>
      </c>
      <c r="AB104" s="77"/>
    </row>
    <row r="105" spans="1:28">
      <c r="A105" s="119">
        <v>95</v>
      </c>
      <c r="B105" s="78"/>
      <c r="C105" s="77"/>
      <c r="D105" s="123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37">
        <f t="shared" si="44"/>
        <v>0</v>
      </c>
      <c r="P105" s="38">
        <f t="shared" si="45"/>
        <v>0</v>
      </c>
      <c r="Q105" s="98">
        <v>0</v>
      </c>
      <c r="R105" s="38">
        <f t="shared" si="46"/>
        <v>0</v>
      </c>
      <c r="S105" s="39">
        <f t="shared" si="40"/>
        <v>0</v>
      </c>
      <c r="T105" s="26">
        <f t="shared" si="36"/>
        <v>0</v>
      </c>
      <c r="U105" s="26">
        <f t="shared" si="37"/>
        <v>0</v>
      </c>
      <c r="V105" s="26">
        <f t="shared" si="38"/>
        <v>0</v>
      </c>
      <c r="W105" s="26">
        <f t="shared" si="39"/>
        <v>0</v>
      </c>
      <c r="X105" s="26">
        <f t="shared" si="43"/>
        <v>0</v>
      </c>
      <c r="Y105" s="26">
        <f t="shared" si="41"/>
        <v>0</v>
      </c>
      <c r="Z105" s="26">
        <f t="shared" si="42"/>
        <v>0</v>
      </c>
      <c r="AB105" s="77"/>
    </row>
    <row r="106" spans="1:28">
      <c r="A106" s="119">
        <v>96</v>
      </c>
      <c r="B106" s="78"/>
      <c r="C106" s="77"/>
      <c r="D106" s="123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37">
        <f t="shared" si="44"/>
        <v>0</v>
      </c>
      <c r="P106" s="38">
        <f t="shared" si="45"/>
        <v>0</v>
      </c>
      <c r="Q106" s="98">
        <v>0</v>
      </c>
      <c r="R106" s="38">
        <f t="shared" si="46"/>
        <v>0</v>
      </c>
      <c r="S106" s="39">
        <f t="shared" si="40"/>
        <v>0</v>
      </c>
      <c r="T106" s="26">
        <f t="shared" si="36"/>
        <v>0</v>
      </c>
      <c r="U106" s="26">
        <f t="shared" si="37"/>
        <v>0</v>
      </c>
      <c r="V106" s="26">
        <f t="shared" si="38"/>
        <v>0</v>
      </c>
      <c r="W106" s="26">
        <f t="shared" si="39"/>
        <v>0</v>
      </c>
      <c r="X106" s="26">
        <f t="shared" si="43"/>
        <v>0</v>
      </c>
      <c r="Y106" s="26">
        <f t="shared" si="41"/>
        <v>0</v>
      </c>
      <c r="Z106" s="26">
        <f t="shared" si="42"/>
        <v>0</v>
      </c>
      <c r="AB106" s="77"/>
    </row>
    <row r="107" spans="1:28">
      <c r="A107" s="119">
        <v>97</v>
      </c>
      <c r="B107" s="78"/>
      <c r="C107" s="77"/>
      <c r="D107" s="123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37">
        <f t="shared" ref="O107:O161" si="47">SUM(ROUND(S107*0.2,2))</f>
        <v>0</v>
      </c>
      <c r="P107" s="38">
        <f t="shared" ref="P107:P161" si="48">O107+S107</f>
        <v>0</v>
      </c>
      <c r="Q107" s="98">
        <v>0</v>
      </c>
      <c r="R107" s="38">
        <f t="shared" ref="R107:R161" si="49">P107-Q107</f>
        <v>0</v>
      </c>
      <c r="S107" s="39">
        <f t="shared" si="40"/>
        <v>0</v>
      </c>
      <c r="T107" s="26">
        <f t="shared" ref="T107:T138" si="50">IF($M107="y",H107,0)</f>
        <v>0</v>
      </c>
      <c r="U107" s="26">
        <f t="shared" ref="U107:U138" si="51">IF($M107="y",I107,0)</f>
        <v>0</v>
      </c>
      <c r="V107" s="26">
        <f t="shared" ref="V107:V138" si="52">IF($M107="y",J107,0)</f>
        <v>0</v>
      </c>
      <c r="W107" s="26">
        <f t="shared" ref="W107:W138" si="53">IF($M107="y",K107,0)</f>
        <v>0</v>
      </c>
      <c r="X107" s="26">
        <f t="shared" si="43"/>
        <v>0</v>
      </c>
      <c r="Y107" s="26">
        <f t="shared" si="41"/>
        <v>0</v>
      </c>
      <c r="Z107" s="26">
        <f t="shared" si="42"/>
        <v>0</v>
      </c>
      <c r="AB107" s="77"/>
    </row>
    <row r="108" spans="1:28">
      <c r="A108" s="119">
        <v>98</v>
      </c>
      <c r="B108" s="78"/>
      <c r="C108" s="77"/>
      <c r="D108" s="123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37">
        <f t="shared" si="47"/>
        <v>0</v>
      </c>
      <c r="P108" s="38">
        <f t="shared" si="48"/>
        <v>0</v>
      </c>
      <c r="Q108" s="98">
        <v>0</v>
      </c>
      <c r="R108" s="38">
        <f t="shared" si="49"/>
        <v>0</v>
      </c>
      <c r="S108" s="39">
        <f t="shared" si="40"/>
        <v>0</v>
      </c>
      <c r="T108" s="26">
        <f t="shared" si="50"/>
        <v>0</v>
      </c>
      <c r="U108" s="26">
        <f t="shared" si="51"/>
        <v>0</v>
      </c>
      <c r="V108" s="26">
        <f t="shared" si="52"/>
        <v>0</v>
      </c>
      <c r="W108" s="26">
        <f t="shared" si="53"/>
        <v>0</v>
      </c>
      <c r="X108" s="26">
        <f t="shared" si="43"/>
        <v>0</v>
      </c>
      <c r="Y108" s="26">
        <f t="shared" si="41"/>
        <v>0</v>
      </c>
      <c r="Z108" s="26">
        <f t="shared" si="42"/>
        <v>0</v>
      </c>
      <c r="AB108" s="77"/>
    </row>
    <row r="109" spans="1:28">
      <c r="A109" s="119">
        <v>99</v>
      </c>
      <c r="B109" s="78"/>
      <c r="C109" s="77"/>
      <c r="D109" s="123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37">
        <f t="shared" si="47"/>
        <v>0</v>
      </c>
      <c r="P109" s="38">
        <f t="shared" si="48"/>
        <v>0</v>
      </c>
      <c r="Q109" s="98">
        <v>0</v>
      </c>
      <c r="R109" s="38">
        <f t="shared" si="49"/>
        <v>0</v>
      </c>
      <c r="S109" s="39">
        <f t="shared" si="40"/>
        <v>0</v>
      </c>
      <c r="T109" s="26">
        <f t="shared" si="50"/>
        <v>0</v>
      </c>
      <c r="U109" s="26">
        <f t="shared" si="51"/>
        <v>0</v>
      </c>
      <c r="V109" s="26">
        <f t="shared" si="52"/>
        <v>0</v>
      </c>
      <c r="W109" s="26">
        <f t="shared" si="53"/>
        <v>0</v>
      </c>
      <c r="X109" s="26">
        <f t="shared" si="43"/>
        <v>0</v>
      </c>
      <c r="Y109" s="26">
        <f t="shared" si="41"/>
        <v>0</v>
      </c>
      <c r="Z109" s="26">
        <f t="shared" si="42"/>
        <v>0</v>
      </c>
      <c r="AB109" s="77"/>
    </row>
    <row r="110" spans="1:28">
      <c r="A110" s="119">
        <v>100</v>
      </c>
      <c r="B110" s="78"/>
      <c r="C110" s="77"/>
      <c r="D110" s="123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37">
        <f t="shared" si="47"/>
        <v>0</v>
      </c>
      <c r="P110" s="38">
        <f t="shared" si="48"/>
        <v>0</v>
      </c>
      <c r="Q110" s="98">
        <v>0</v>
      </c>
      <c r="R110" s="38">
        <f t="shared" si="49"/>
        <v>0</v>
      </c>
      <c r="S110" s="39">
        <f t="shared" si="40"/>
        <v>0</v>
      </c>
      <c r="T110" s="26">
        <f t="shared" si="50"/>
        <v>0</v>
      </c>
      <c r="U110" s="26">
        <f t="shared" si="51"/>
        <v>0</v>
      </c>
      <c r="V110" s="26">
        <f t="shared" si="52"/>
        <v>0</v>
      </c>
      <c r="W110" s="26">
        <f t="shared" si="53"/>
        <v>0</v>
      </c>
      <c r="X110" s="26">
        <f t="shared" si="43"/>
        <v>0</v>
      </c>
      <c r="Y110" s="26">
        <f t="shared" si="41"/>
        <v>0</v>
      </c>
      <c r="Z110" s="26">
        <f t="shared" si="42"/>
        <v>0</v>
      </c>
      <c r="AB110" s="77"/>
    </row>
    <row r="111" spans="1:28">
      <c r="A111" s="119">
        <v>101</v>
      </c>
      <c r="B111" s="78"/>
      <c r="C111" s="77"/>
      <c r="D111" s="123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37">
        <f t="shared" si="47"/>
        <v>0</v>
      </c>
      <c r="P111" s="38">
        <f t="shared" si="48"/>
        <v>0</v>
      </c>
      <c r="Q111" s="98">
        <v>0</v>
      </c>
      <c r="R111" s="38">
        <f t="shared" si="49"/>
        <v>0</v>
      </c>
      <c r="S111" s="39">
        <f t="shared" si="40"/>
        <v>0</v>
      </c>
      <c r="T111" s="26">
        <f t="shared" si="50"/>
        <v>0</v>
      </c>
      <c r="U111" s="26">
        <f t="shared" si="51"/>
        <v>0</v>
      </c>
      <c r="V111" s="26">
        <f t="shared" si="52"/>
        <v>0</v>
      </c>
      <c r="W111" s="26">
        <f t="shared" si="53"/>
        <v>0</v>
      </c>
      <c r="X111" s="26">
        <f t="shared" si="43"/>
        <v>0</v>
      </c>
      <c r="Y111" s="26">
        <f t="shared" si="41"/>
        <v>0</v>
      </c>
      <c r="Z111" s="26">
        <f t="shared" si="42"/>
        <v>0</v>
      </c>
      <c r="AB111" s="77"/>
    </row>
    <row r="112" spans="1:28">
      <c r="A112" s="119">
        <v>102</v>
      </c>
      <c r="B112" s="78"/>
      <c r="C112" s="77"/>
      <c r="D112" s="123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37">
        <f t="shared" si="47"/>
        <v>0</v>
      </c>
      <c r="P112" s="38">
        <f t="shared" si="48"/>
        <v>0</v>
      </c>
      <c r="Q112" s="98">
        <v>0</v>
      </c>
      <c r="R112" s="38">
        <f t="shared" si="49"/>
        <v>0</v>
      </c>
      <c r="S112" s="39">
        <f t="shared" si="40"/>
        <v>0</v>
      </c>
      <c r="T112" s="26">
        <f t="shared" si="50"/>
        <v>0</v>
      </c>
      <c r="U112" s="26">
        <f t="shared" si="51"/>
        <v>0</v>
      </c>
      <c r="V112" s="26">
        <f t="shared" si="52"/>
        <v>0</v>
      </c>
      <c r="W112" s="26">
        <f t="shared" si="53"/>
        <v>0</v>
      </c>
      <c r="X112" s="26">
        <f t="shared" si="43"/>
        <v>0</v>
      </c>
      <c r="Y112" s="26">
        <f t="shared" si="41"/>
        <v>0</v>
      </c>
      <c r="Z112" s="26">
        <f t="shared" si="42"/>
        <v>0</v>
      </c>
      <c r="AB112" s="77"/>
    </row>
    <row r="113" spans="1:28">
      <c r="A113" s="119">
        <v>103</v>
      </c>
      <c r="B113" s="78"/>
      <c r="C113" s="77"/>
      <c r="D113" s="123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37">
        <f t="shared" si="47"/>
        <v>0</v>
      </c>
      <c r="P113" s="38">
        <f t="shared" si="48"/>
        <v>0</v>
      </c>
      <c r="Q113" s="98">
        <v>0</v>
      </c>
      <c r="R113" s="38">
        <f t="shared" si="49"/>
        <v>0</v>
      </c>
      <c r="S113" s="39">
        <f t="shared" si="40"/>
        <v>0</v>
      </c>
      <c r="T113" s="26">
        <f t="shared" si="50"/>
        <v>0</v>
      </c>
      <c r="U113" s="26">
        <f t="shared" si="51"/>
        <v>0</v>
      </c>
      <c r="V113" s="26">
        <f t="shared" si="52"/>
        <v>0</v>
      </c>
      <c r="W113" s="26">
        <f t="shared" si="53"/>
        <v>0</v>
      </c>
      <c r="X113" s="26">
        <f t="shared" si="43"/>
        <v>0</v>
      </c>
      <c r="Y113" s="26">
        <f t="shared" si="41"/>
        <v>0</v>
      </c>
      <c r="Z113" s="26">
        <f t="shared" si="42"/>
        <v>0</v>
      </c>
      <c r="AB113" s="77"/>
    </row>
    <row r="114" spans="1:28">
      <c r="A114" s="119">
        <v>104</v>
      </c>
      <c r="B114" s="78"/>
      <c r="C114" s="77"/>
      <c r="D114" s="123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37">
        <f t="shared" si="47"/>
        <v>0</v>
      </c>
      <c r="P114" s="38">
        <f t="shared" si="48"/>
        <v>0</v>
      </c>
      <c r="Q114" s="98">
        <v>0</v>
      </c>
      <c r="R114" s="38">
        <f t="shared" si="49"/>
        <v>0</v>
      </c>
      <c r="S114" s="39">
        <f t="shared" si="40"/>
        <v>0</v>
      </c>
      <c r="T114" s="26">
        <f t="shared" si="50"/>
        <v>0</v>
      </c>
      <c r="U114" s="26">
        <f t="shared" si="51"/>
        <v>0</v>
      </c>
      <c r="V114" s="26">
        <f t="shared" si="52"/>
        <v>0</v>
      </c>
      <c r="W114" s="26">
        <f t="shared" si="53"/>
        <v>0</v>
      </c>
      <c r="X114" s="26">
        <f t="shared" si="43"/>
        <v>0</v>
      </c>
      <c r="Y114" s="26">
        <f t="shared" si="41"/>
        <v>0</v>
      </c>
      <c r="Z114" s="26">
        <f t="shared" si="42"/>
        <v>0</v>
      </c>
      <c r="AB114" s="77"/>
    </row>
    <row r="115" spans="1:28">
      <c r="A115" s="119">
        <v>105</v>
      </c>
      <c r="B115" s="78"/>
      <c r="C115" s="77"/>
      <c r="D115" s="123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37">
        <f t="shared" si="47"/>
        <v>0</v>
      </c>
      <c r="P115" s="38">
        <f t="shared" si="48"/>
        <v>0</v>
      </c>
      <c r="Q115" s="98">
        <v>0</v>
      </c>
      <c r="R115" s="38">
        <f t="shared" si="49"/>
        <v>0</v>
      </c>
      <c r="S115" s="39">
        <f t="shared" si="40"/>
        <v>0</v>
      </c>
      <c r="T115" s="26">
        <f t="shared" si="50"/>
        <v>0</v>
      </c>
      <c r="U115" s="26">
        <f t="shared" si="51"/>
        <v>0</v>
      </c>
      <c r="V115" s="26">
        <f t="shared" si="52"/>
        <v>0</v>
      </c>
      <c r="W115" s="26">
        <f t="shared" si="53"/>
        <v>0</v>
      </c>
      <c r="X115" s="26">
        <f t="shared" si="43"/>
        <v>0</v>
      </c>
      <c r="Y115" s="26">
        <f t="shared" si="41"/>
        <v>0</v>
      </c>
      <c r="Z115" s="26">
        <f t="shared" si="42"/>
        <v>0</v>
      </c>
      <c r="AB115" s="77"/>
    </row>
    <row r="116" spans="1:28">
      <c r="A116" s="119">
        <v>106</v>
      </c>
      <c r="B116" s="78"/>
      <c r="C116" s="77"/>
      <c r="D116" s="123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37">
        <f t="shared" si="47"/>
        <v>0</v>
      </c>
      <c r="P116" s="38">
        <f t="shared" si="48"/>
        <v>0</v>
      </c>
      <c r="Q116" s="98">
        <v>0</v>
      </c>
      <c r="R116" s="38">
        <f t="shared" si="49"/>
        <v>0</v>
      </c>
      <c r="S116" s="39">
        <f t="shared" si="40"/>
        <v>0</v>
      </c>
      <c r="T116" s="26">
        <f t="shared" si="50"/>
        <v>0</v>
      </c>
      <c r="U116" s="26">
        <f t="shared" si="51"/>
        <v>0</v>
      </c>
      <c r="V116" s="26">
        <f t="shared" si="52"/>
        <v>0</v>
      </c>
      <c r="W116" s="26">
        <f t="shared" si="53"/>
        <v>0</v>
      </c>
      <c r="X116" s="26">
        <f t="shared" si="43"/>
        <v>0</v>
      </c>
      <c r="Y116" s="26">
        <f t="shared" si="41"/>
        <v>0</v>
      </c>
      <c r="Z116" s="26">
        <f t="shared" si="42"/>
        <v>0</v>
      </c>
      <c r="AB116" s="77"/>
    </row>
    <row r="117" spans="1:28">
      <c r="A117" s="119">
        <v>107</v>
      </c>
      <c r="B117" s="78"/>
      <c r="C117" s="77"/>
      <c r="D117" s="123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37">
        <f t="shared" si="47"/>
        <v>0</v>
      </c>
      <c r="P117" s="38">
        <f t="shared" si="48"/>
        <v>0</v>
      </c>
      <c r="Q117" s="98">
        <v>0</v>
      </c>
      <c r="R117" s="38">
        <f t="shared" si="49"/>
        <v>0</v>
      </c>
      <c r="S117" s="39">
        <f t="shared" si="40"/>
        <v>0</v>
      </c>
      <c r="T117" s="26">
        <f t="shared" si="50"/>
        <v>0</v>
      </c>
      <c r="U117" s="26">
        <f t="shared" si="51"/>
        <v>0</v>
      </c>
      <c r="V117" s="26">
        <f t="shared" si="52"/>
        <v>0</v>
      </c>
      <c r="W117" s="26">
        <f t="shared" si="53"/>
        <v>0</v>
      </c>
      <c r="X117" s="26">
        <f t="shared" si="43"/>
        <v>0</v>
      </c>
      <c r="Y117" s="26">
        <f t="shared" si="41"/>
        <v>0</v>
      </c>
      <c r="Z117" s="26">
        <f t="shared" si="42"/>
        <v>0</v>
      </c>
      <c r="AB117" s="77"/>
    </row>
    <row r="118" spans="1:28">
      <c r="A118" s="119">
        <v>108</v>
      </c>
      <c r="B118" s="78"/>
      <c r="C118" s="77"/>
      <c r="D118" s="123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37">
        <f t="shared" si="47"/>
        <v>0</v>
      </c>
      <c r="P118" s="38">
        <f t="shared" si="48"/>
        <v>0</v>
      </c>
      <c r="Q118" s="98">
        <v>0</v>
      </c>
      <c r="R118" s="38">
        <f t="shared" si="49"/>
        <v>0</v>
      </c>
      <c r="S118" s="39">
        <f t="shared" si="40"/>
        <v>0</v>
      </c>
      <c r="T118" s="26">
        <f t="shared" si="50"/>
        <v>0</v>
      </c>
      <c r="U118" s="26">
        <f t="shared" si="51"/>
        <v>0</v>
      </c>
      <c r="V118" s="26">
        <f t="shared" si="52"/>
        <v>0</v>
      </c>
      <c r="W118" s="26">
        <f t="shared" si="53"/>
        <v>0</v>
      </c>
      <c r="X118" s="26">
        <f t="shared" si="43"/>
        <v>0</v>
      </c>
      <c r="Y118" s="26">
        <f t="shared" si="41"/>
        <v>0</v>
      </c>
      <c r="Z118" s="26">
        <f t="shared" si="42"/>
        <v>0</v>
      </c>
      <c r="AB118" s="77"/>
    </row>
    <row r="119" spans="1:28">
      <c r="A119" s="119">
        <v>109</v>
      </c>
      <c r="B119" s="78"/>
      <c r="C119" s="77"/>
      <c r="D119" s="123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37">
        <f t="shared" si="47"/>
        <v>0</v>
      </c>
      <c r="P119" s="38">
        <f t="shared" si="48"/>
        <v>0</v>
      </c>
      <c r="Q119" s="98">
        <v>0</v>
      </c>
      <c r="R119" s="38">
        <f t="shared" si="49"/>
        <v>0</v>
      </c>
      <c r="S119" s="39">
        <f t="shared" si="40"/>
        <v>0</v>
      </c>
      <c r="T119" s="26">
        <f t="shared" si="50"/>
        <v>0</v>
      </c>
      <c r="U119" s="26">
        <f t="shared" si="51"/>
        <v>0</v>
      </c>
      <c r="V119" s="26">
        <f t="shared" si="52"/>
        <v>0</v>
      </c>
      <c r="W119" s="26">
        <f t="shared" si="53"/>
        <v>0</v>
      </c>
      <c r="X119" s="26">
        <f t="shared" si="43"/>
        <v>0</v>
      </c>
      <c r="Y119" s="26">
        <f t="shared" si="41"/>
        <v>0</v>
      </c>
      <c r="Z119" s="26">
        <f t="shared" si="42"/>
        <v>0</v>
      </c>
      <c r="AB119" s="77"/>
    </row>
    <row r="120" spans="1:28">
      <c r="A120" s="119">
        <v>110</v>
      </c>
      <c r="B120" s="78"/>
      <c r="C120" s="77"/>
      <c r="D120" s="123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37">
        <f t="shared" si="47"/>
        <v>0</v>
      </c>
      <c r="P120" s="38">
        <f t="shared" si="48"/>
        <v>0</v>
      </c>
      <c r="Q120" s="98">
        <v>0</v>
      </c>
      <c r="R120" s="38">
        <f t="shared" si="49"/>
        <v>0</v>
      </c>
      <c r="S120" s="39">
        <f t="shared" si="40"/>
        <v>0</v>
      </c>
      <c r="T120" s="26">
        <f t="shared" si="50"/>
        <v>0</v>
      </c>
      <c r="U120" s="26">
        <f t="shared" si="51"/>
        <v>0</v>
      </c>
      <c r="V120" s="26">
        <f t="shared" si="52"/>
        <v>0</v>
      </c>
      <c r="W120" s="26">
        <f t="shared" si="53"/>
        <v>0</v>
      </c>
      <c r="X120" s="26">
        <f t="shared" si="43"/>
        <v>0</v>
      </c>
      <c r="Y120" s="26">
        <f t="shared" si="41"/>
        <v>0</v>
      </c>
      <c r="Z120" s="26">
        <f t="shared" si="42"/>
        <v>0</v>
      </c>
      <c r="AB120" s="77"/>
    </row>
    <row r="121" spans="1:28">
      <c r="A121" s="119">
        <v>111</v>
      </c>
      <c r="B121" s="78"/>
      <c r="C121" s="77"/>
      <c r="D121" s="123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37">
        <f t="shared" si="47"/>
        <v>0</v>
      </c>
      <c r="P121" s="38">
        <f t="shared" si="48"/>
        <v>0</v>
      </c>
      <c r="Q121" s="98">
        <v>0</v>
      </c>
      <c r="R121" s="38">
        <f t="shared" si="49"/>
        <v>0</v>
      </c>
      <c r="S121" s="39">
        <f t="shared" si="40"/>
        <v>0</v>
      </c>
      <c r="T121" s="26">
        <f t="shared" si="50"/>
        <v>0</v>
      </c>
      <c r="U121" s="26">
        <f t="shared" si="51"/>
        <v>0</v>
      </c>
      <c r="V121" s="26">
        <f t="shared" si="52"/>
        <v>0</v>
      </c>
      <c r="W121" s="26">
        <f t="shared" si="53"/>
        <v>0</v>
      </c>
      <c r="X121" s="26">
        <f t="shared" si="43"/>
        <v>0</v>
      </c>
      <c r="Y121" s="26">
        <f t="shared" si="41"/>
        <v>0</v>
      </c>
      <c r="Z121" s="26">
        <f t="shared" si="42"/>
        <v>0</v>
      </c>
      <c r="AB121" s="77"/>
    </row>
    <row r="122" spans="1:28">
      <c r="A122" s="119">
        <v>112</v>
      </c>
      <c r="B122" s="78"/>
      <c r="C122" s="77"/>
      <c r="D122" s="123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37">
        <f t="shared" si="47"/>
        <v>0</v>
      </c>
      <c r="P122" s="38">
        <f t="shared" si="48"/>
        <v>0</v>
      </c>
      <c r="Q122" s="98">
        <v>0</v>
      </c>
      <c r="R122" s="38">
        <f t="shared" si="49"/>
        <v>0</v>
      </c>
      <c r="S122" s="39">
        <f t="shared" si="40"/>
        <v>0</v>
      </c>
      <c r="T122" s="26">
        <f t="shared" si="50"/>
        <v>0</v>
      </c>
      <c r="U122" s="26">
        <f t="shared" si="51"/>
        <v>0</v>
      </c>
      <c r="V122" s="26">
        <f t="shared" si="52"/>
        <v>0</v>
      </c>
      <c r="W122" s="26">
        <f t="shared" si="53"/>
        <v>0</v>
      </c>
      <c r="X122" s="26">
        <f t="shared" si="43"/>
        <v>0</v>
      </c>
      <c r="Y122" s="26">
        <f t="shared" si="41"/>
        <v>0</v>
      </c>
      <c r="Z122" s="26">
        <f t="shared" si="42"/>
        <v>0</v>
      </c>
      <c r="AB122" s="77"/>
    </row>
    <row r="123" spans="1:28">
      <c r="A123" s="119">
        <v>113</v>
      </c>
      <c r="B123" s="78"/>
      <c r="C123" s="77"/>
      <c r="D123" s="123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37">
        <f t="shared" si="47"/>
        <v>0</v>
      </c>
      <c r="P123" s="38">
        <f t="shared" si="48"/>
        <v>0</v>
      </c>
      <c r="Q123" s="98">
        <v>0</v>
      </c>
      <c r="R123" s="38">
        <f t="shared" si="49"/>
        <v>0</v>
      </c>
      <c r="S123" s="39">
        <f t="shared" si="40"/>
        <v>0</v>
      </c>
      <c r="T123" s="26">
        <f t="shared" si="50"/>
        <v>0</v>
      </c>
      <c r="U123" s="26">
        <f t="shared" si="51"/>
        <v>0</v>
      </c>
      <c r="V123" s="26">
        <f t="shared" si="52"/>
        <v>0</v>
      </c>
      <c r="W123" s="26">
        <f t="shared" si="53"/>
        <v>0</v>
      </c>
      <c r="X123" s="26">
        <f t="shared" si="43"/>
        <v>0</v>
      </c>
      <c r="Y123" s="26">
        <f t="shared" si="41"/>
        <v>0</v>
      </c>
      <c r="Z123" s="26">
        <f t="shared" si="42"/>
        <v>0</v>
      </c>
      <c r="AB123" s="77"/>
    </row>
    <row r="124" spans="1:28">
      <c r="A124" s="119">
        <v>114</v>
      </c>
      <c r="B124" s="78"/>
      <c r="C124" s="77"/>
      <c r="D124" s="123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37">
        <f t="shared" si="47"/>
        <v>0</v>
      </c>
      <c r="P124" s="38">
        <f t="shared" si="48"/>
        <v>0</v>
      </c>
      <c r="Q124" s="98">
        <v>0</v>
      </c>
      <c r="R124" s="38">
        <f t="shared" si="49"/>
        <v>0</v>
      </c>
      <c r="S124" s="39">
        <f t="shared" si="40"/>
        <v>0</v>
      </c>
      <c r="T124" s="26">
        <f t="shared" si="50"/>
        <v>0</v>
      </c>
      <c r="U124" s="26">
        <f t="shared" si="51"/>
        <v>0</v>
      </c>
      <c r="V124" s="26">
        <f t="shared" si="52"/>
        <v>0</v>
      </c>
      <c r="W124" s="26">
        <f t="shared" si="53"/>
        <v>0</v>
      </c>
      <c r="X124" s="26">
        <f t="shared" si="43"/>
        <v>0</v>
      </c>
      <c r="Y124" s="26">
        <f t="shared" si="41"/>
        <v>0</v>
      </c>
      <c r="Z124" s="26">
        <f t="shared" si="42"/>
        <v>0</v>
      </c>
      <c r="AB124" s="77"/>
    </row>
    <row r="125" spans="1:28">
      <c r="A125" s="119">
        <v>115</v>
      </c>
      <c r="B125" s="78"/>
      <c r="C125" s="77"/>
      <c r="D125" s="123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37">
        <f t="shared" si="47"/>
        <v>0</v>
      </c>
      <c r="P125" s="38">
        <f t="shared" si="48"/>
        <v>0</v>
      </c>
      <c r="Q125" s="98">
        <v>0</v>
      </c>
      <c r="R125" s="38">
        <f t="shared" si="49"/>
        <v>0</v>
      </c>
      <c r="S125" s="39">
        <f t="shared" si="40"/>
        <v>0</v>
      </c>
      <c r="T125" s="26">
        <f t="shared" si="50"/>
        <v>0</v>
      </c>
      <c r="U125" s="26">
        <f t="shared" si="51"/>
        <v>0</v>
      </c>
      <c r="V125" s="26">
        <f t="shared" si="52"/>
        <v>0</v>
      </c>
      <c r="W125" s="26">
        <f t="shared" si="53"/>
        <v>0</v>
      </c>
      <c r="X125" s="26">
        <f t="shared" si="43"/>
        <v>0</v>
      </c>
      <c r="Y125" s="26">
        <f t="shared" si="41"/>
        <v>0</v>
      </c>
      <c r="Z125" s="26">
        <f t="shared" si="42"/>
        <v>0</v>
      </c>
      <c r="AB125" s="77"/>
    </row>
    <row r="126" spans="1:28">
      <c r="A126" s="119">
        <v>116</v>
      </c>
      <c r="B126" s="78"/>
      <c r="C126" s="77"/>
      <c r="D126" s="123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37">
        <f t="shared" si="47"/>
        <v>0</v>
      </c>
      <c r="P126" s="38">
        <f t="shared" si="48"/>
        <v>0</v>
      </c>
      <c r="Q126" s="98">
        <v>0</v>
      </c>
      <c r="R126" s="38">
        <f t="shared" si="49"/>
        <v>0</v>
      </c>
      <c r="S126" s="39">
        <f t="shared" si="40"/>
        <v>0</v>
      </c>
      <c r="T126" s="26">
        <f t="shared" si="50"/>
        <v>0</v>
      </c>
      <c r="U126" s="26">
        <f t="shared" si="51"/>
        <v>0</v>
      </c>
      <c r="V126" s="26">
        <f t="shared" si="52"/>
        <v>0</v>
      </c>
      <c r="W126" s="26">
        <f t="shared" si="53"/>
        <v>0</v>
      </c>
      <c r="X126" s="26">
        <f t="shared" si="43"/>
        <v>0</v>
      </c>
      <c r="Y126" s="26">
        <f t="shared" si="41"/>
        <v>0</v>
      </c>
      <c r="Z126" s="26">
        <f t="shared" si="42"/>
        <v>0</v>
      </c>
      <c r="AB126" s="77"/>
    </row>
    <row r="127" spans="1:28">
      <c r="A127" s="119">
        <v>117</v>
      </c>
      <c r="B127" s="78"/>
      <c r="C127" s="77"/>
      <c r="D127" s="12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37">
        <f t="shared" si="47"/>
        <v>0</v>
      </c>
      <c r="P127" s="38">
        <f t="shared" si="48"/>
        <v>0</v>
      </c>
      <c r="Q127" s="98">
        <v>0</v>
      </c>
      <c r="R127" s="38">
        <f t="shared" si="49"/>
        <v>0</v>
      </c>
      <c r="S127" s="39">
        <f t="shared" si="40"/>
        <v>0</v>
      </c>
      <c r="T127" s="26">
        <f t="shared" si="50"/>
        <v>0</v>
      </c>
      <c r="U127" s="26">
        <f t="shared" si="51"/>
        <v>0</v>
      </c>
      <c r="V127" s="26">
        <f t="shared" si="52"/>
        <v>0</v>
      </c>
      <c r="W127" s="26">
        <f t="shared" si="53"/>
        <v>0</v>
      </c>
      <c r="X127" s="26">
        <f t="shared" si="43"/>
        <v>0</v>
      </c>
      <c r="Y127" s="26">
        <f t="shared" si="41"/>
        <v>0</v>
      </c>
      <c r="Z127" s="26">
        <f t="shared" si="42"/>
        <v>0</v>
      </c>
      <c r="AB127" s="77"/>
    </row>
    <row r="128" spans="1:28">
      <c r="A128" s="119">
        <v>118</v>
      </c>
      <c r="B128" s="78"/>
      <c r="C128" s="77"/>
      <c r="D128" s="123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37">
        <f t="shared" si="47"/>
        <v>0</v>
      </c>
      <c r="P128" s="38">
        <f t="shared" si="48"/>
        <v>0</v>
      </c>
      <c r="Q128" s="98">
        <v>0</v>
      </c>
      <c r="R128" s="38">
        <f t="shared" si="49"/>
        <v>0</v>
      </c>
      <c r="S128" s="39">
        <f t="shared" si="40"/>
        <v>0</v>
      </c>
      <c r="T128" s="26">
        <f t="shared" si="50"/>
        <v>0</v>
      </c>
      <c r="U128" s="26">
        <f t="shared" si="51"/>
        <v>0</v>
      </c>
      <c r="V128" s="26">
        <f t="shared" si="52"/>
        <v>0</v>
      </c>
      <c r="W128" s="26">
        <f t="shared" si="53"/>
        <v>0</v>
      </c>
      <c r="X128" s="26">
        <f t="shared" si="43"/>
        <v>0</v>
      </c>
      <c r="Y128" s="26">
        <f t="shared" si="41"/>
        <v>0</v>
      </c>
      <c r="Z128" s="26">
        <f t="shared" si="42"/>
        <v>0</v>
      </c>
      <c r="AB128" s="77"/>
    </row>
    <row r="129" spans="1:28">
      <c r="A129" s="119">
        <v>119</v>
      </c>
      <c r="B129" s="78"/>
      <c r="C129" s="77"/>
      <c r="D129" s="123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37">
        <f t="shared" si="47"/>
        <v>0</v>
      </c>
      <c r="P129" s="38">
        <f t="shared" si="48"/>
        <v>0</v>
      </c>
      <c r="Q129" s="98">
        <v>0</v>
      </c>
      <c r="R129" s="38">
        <f t="shared" si="49"/>
        <v>0</v>
      </c>
      <c r="S129" s="39">
        <f t="shared" si="40"/>
        <v>0</v>
      </c>
      <c r="T129" s="26">
        <f t="shared" si="50"/>
        <v>0</v>
      </c>
      <c r="U129" s="26">
        <f t="shared" si="51"/>
        <v>0</v>
      </c>
      <c r="V129" s="26">
        <f t="shared" si="52"/>
        <v>0</v>
      </c>
      <c r="W129" s="26">
        <f t="shared" si="53"/>
        <v>0</v>
      </c>
      <c r="X129" s="26">
        <f t="shared" si="43"/>
        <v>0</v>
      </c>
      <c r="Y129" s="26">
        <f t="shared" si="41"/>
        <v>0</v>
      </c>
      <c r="Z129" s="26">
        <f t="shared" si="42"/>
        <v>0</v>
      </c>
      <c r="AB129" s="77"/>
    </row>
    <row r="130" spans="1:28">
      <c r="A130" s="119">
        <v>120</v>
      </c>
      <c r="B130" s="78"/>
      <c r="C130" s="77"/>
      <c r="D130" s="123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37">
        <f t="shared" si="47"/>
        <v>0</v>
      </c>
      <c r="P130" s="38">
        <f t="shared" si="48"/>
        <v>0</v>
      </c>
      <c r="Q130" s="98">
        <v>0</v>
      </c>
      <c r="R130" s="38">
        <f t="shared" si="49"/>
        <v>0</v>
      </c>
      <c r="S130" s="39">
        <f t="shared" si="40"/>
        <v>0</v>
      </c>
      <c r="T130" s="26">
        <f t="shared" si="50"/>
        <v>0</v>
      </c>
      <c r="U130" s="26">
        <f t="shared" si="51"/>
        <v>0</v>
      </c>
      <c r="V130" s="26">
        <f t="shared" si="52"/>
        <v>0</v>
      </c>
      <c r="W130" s="26">
        <f t="shared" si="53"/>
        <v>0</v>
      </c>
      <c r="X130" s="26">
        <f t="shared" si="43"/>
        <v>0</v>
      </c>
      <c r="Y130" s="26">
        <f t="shared" si="41"/>
        <v>0</v>
      </c>
      <c r="Z130" s="26">
        <f t="shared" si="42"/>
        <v>0</v>
      </c>
      <c r="AB130" s="77"/>
    </row>
    <row r="131" spans="1:28">
      <c r="A131" s="119">
        <v>121</v>
      </c>
      <c r="B131" s="78"/>
      <c r="C131" s="77"/>
      <c r="D131" s="123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37">
        <f t="shared" si="47"/>
        <v>0</v>
      </c>
      <c r="P131" s="38">
        <f t="shared" si="48"/>
        <v>0</v>
      </c>
      <c r="Q131" s="98">
        <v>0</v>
      </c>
      <c r="R131" s="38">
        <f t="shared" si="49"/>
        <v>0</v>
      </c>
      <c r="S131" s="39">
        <f t="shared" si="40"/>
        <v>0</v>
      </c>
      <c r="T131" s="26">
        <f t="shared" si="50"/>
        <v>0</v>
      </c>
      <c r="U131" s="26">
        <f t="shared" si="51"/>
        <v>0</v>
      </c>
      <c r="V131" s="26">
        <f t="shared" si="52"/>
        <v>0</v>
      </c>
      <c r="W131" s="26">
        <f t="shared" si="53"/>
        <v>0</v>
      </c>
      <c r="X131" s="26">
        <f t="shared" si="43"/>
        <v>0</v>
      </c>
      <c r="Y131" s="26">
        <f t="shared" si="41"/>
        <v>0</v>
      </c>
      <c r="Z131" s="26">
        <f t="shared" si="42"/>
        <v>0</v>
      </c>
      <c r="AB131" s="77"/>
    </row>
    <row r="132" spans="1:28">
      <c r="A132" s="119">
        <v>122</v>
      </c>
      <c r="B132" s="78"/>
      <c r="C132" s="77"/>
      <c r="D132" s="123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37">
        <f t="shared" si="47"/>
        <v>0</v>
      </c>
      <c r="P132" s="38">
        <f t="shared" si="48"/>
        <v>0</v>
      </c>
      <c r="Q132" s="98">
        <v>0</v>
      </c>
      <c r="R132" s="38">
        <f t="shared" si="49"/>
        <v>0</v>
      </c>
      <c r="S132" s="39">
        <f t="shared" si="40"/>
        <v>0</v>
      </c>
      <c r="T132" s="26">
        <f t="shared" si="50"/>
        <v>0</v>
      </c>
      <c r="U132" s="26">
        <f t="shared" si="51"/>
        <v>0</v>
      </c>
      <c r="V132" s="26">
        <f t="shared" si="52"/>
        <v>0</v>
      </c>
      <c r="W132" s="26">
        <f t="shared" si="53"/>
        <v>0</v>
      </c>
      <c r="X132" s="26">
        <f t="shared" si="43"/>
        <v>0</v>
      </c>
      <c r="Y132" s="26">
        <f t="shared" si="41"/>
        <v>0</v>
      </c>
      <c r="Z132" s="26">
        <f t="shared" si="42"/>
        <v>0</v>
      </c>
      <c r="AB132" s="77"/>
    </row>
    <row r="133" spans="1:28">
      <c r="A133" s="119">
        <v>123</v>
      </c>
      <c r="B133" s="78"/>
      <c r="C133" s="77"/>
      <c r="D133" s="123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37">
        <f t="shared" si="47"/>
        <v>0</v>
      </c>
      <c r="P133" s="38">
        <f t="shared" si="48"/>
        <v>0</v>
      </c>
      <c r="Q133" s="98">
        <v>0</v>
      </c>
      <c r="R133" s="38">
        <f t="shared" si="49"/>
        <v>0</v>
      </c>
      <c r="S133" s="39">
        <f t="shared" si="40"/>
        <v>0</v>
      </c>
      <c r="T133" s="26">
        <f t="shared" si="50"/>
        <v>0</v>
      </c>
      <c r="U133" s="26">
        <f t="shared" si="51"/>
        <v>0</v>
      </c>
      <c r="V133" s="26">
        <f t="shared" si="52"/>
        <v>0</v>
      </c>
      <c r="W133" s="26">
        <f t="shared" si="53"/>
        <v>0</v>
      </c>
      <c r="X133" s="26">
        <f t="shared" si="43"/>
        <v>0</v>
      </c>
      <c r="Y133" s="26">
        <f t="shared" si="41"/>
        <v>0</v>
      </c>
      <c r="Z133" s="26">
        <f t="shared" si="42"/>
        <v>0</v>
      </c>
      <c r="AB133" s="77"/>
    </row>
    <row r="134" spans="1:28">
      <c r="A134" s="119">
        <v>124</v>
      </c>
      <c r="B134" s="78"/>
      <c r="C134" s="77"/>
      <c r="D134" s="123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37">
        <f t="shared" si="47"/>
        <v>0</v>
      </c>
      <c r="P134" s="38">
        <f t="shared" si="48"/>
        <v>0</v>
      </c>
      <c r="Q134" s="98">
        <v>0</v>
      </c>
      <c r="R134" s="38">
        <f t="shared" si="49"/>
        <v>0</v>
      </c>
      <c r="S134" s="39">
        <f t="shared" si="40"/>
        <v>0</v>
      </c>
      <c r="T134" s="26">
        <f t="shared" si="50"/>
        <v>0</v>
      </c>
      <c r="U134" s="26">
        <f t="shared" si="51"/>
        <v>0</v>
      </c>
      <c r="V134" s="26">
        <f t="shared" si="52"/>
        <v>0</v>
      </c>
      <c r="W134" s="26">
        <f t="shared" si="53"/>
        <v>0</v>
      </c>
      <c r="X134" s="26">
        <f t="shared" si="43"/>
        <v>0</v>
      </c>
      <c r="Y134" s="26">
        <f t="shared" si="41"/>
        <v>0</v>
      </c>
      <c r="Z134" s="26">
        <f t="shared" si="42"/>
        <v>0</v>
      </c>
      <c r="AB134" s="77"/>
    </row>
    <row r="135" spans="1:28">
      <c r="A135" s="119">
        <v>125</v>
      </c>
      <c r="B135" s="78"/>
      <c r="C135" s="77"/>
      <c r="D135" s="123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37">
        <f t="shared" si="47"/>
        <v>0</v>
      </c>
      <c r="P135" s="38">
        <f t="shared" si="48"/>
        <v>0</v>
      </c>
      <c r="Q135" s="98">
        <v>0</v>
      </c>
      <c r="R135" s="38">
        <f t="shared" si="49"/>
        <v>0</v>
      </c>
      <c r="S135" s="39">
        <f t="shared" si="40"/>
        <v>0</v>
      </c>
      <c r="T135" s="26">
        <f t="shared" si="50"/>
        <v>0</v>
      </c>
      <c r="U135" s="26">
        <f t="shared" si="51"/>
        <v>0</v>
      </c>
      <c r="V135" s="26">
        <f t="shared" si="52"/>
        <v>0</v>
      </c>
      <c r="W135" s="26">
        <f t="shared" si="53"/>
        <v>0</v>
      </c>
      <c r="X135" s="26">
        <f t="shared" si="43"/>
        <v>0</v>
      </c>
      <c r="Y135" s="26">
        <f t="shared" si="41"/>
        <v>0</v>
      </c>
      <c r="Z135" s="26">
        <f t="shared" si="42"/>
        <v>0</v>
      </c>
      <c r="AB135" s="77"/>
    </row>
    <row r="136" spans="1:28">
      <c r="A136" s="119">
        <v>126</v>
      </c>
      <c r="B136" s="78"/>
      <c r="C136" s="77"/>
      <c r="D136" s="123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37">
        <f t="shared" si="47"/>
        <v>0</v>
      </c>
      <c r="P136" s="38">
        <f t="shared" si="48"/>
        <v>0</v>
      </c>
      <c r="Q136" s="98">
        <v>0</v>
      </c>
      <c r="R136" s="38">
        <f t="shared" si="49"/>
        <v>0</v>
      </c>
      <c r="S136" s="39">
        <f t="shared" si="40"/>
        <v>0</v>
      </c>
      <c r="T136" s="26">
        <f t="shared" si="50"/>
        <v>0</v>
      </c>
      <c r="U136" s="26">
        <f t="shared" si="51"/>
        <v>0</v>
      </c>
      <c r="V136" s="26">
        <f t="shared" si="52"/>
        <v>0</v>
      </c>
      <c r="W136" s="26">
        <f t="shared" si="53"/>
        <v>0</v>
      </c>
      <c r="X136" s="26">
        <f t="shared" si="43"/>
        <v>0</v>
      </c>
      <c r="Y136" s="26">
        <f t="shared" si="41"/>
        <v>0</v>
      </c>
      <c r="Z136" s="26">
        <f t="shared" si="42"/>
        <v>0</v>
      </c>
      <c r="AB136" s="77"/>
    </row>
    <row r="137" spans="1:28">
      <c r="A137" s="119">
        <v>127</v>
      </c>
      <c r="B137" s="78"/>
      <c r="C137" s="77"/>
      <c r="D137" s="123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37">
        <f t="shared" si="47"/>
        <v>0</v>
      </c>
      <c r="P137" s="38">
        <f t="shared" si="48"/>
        <v>0</v>
      </c>
      <c r="Q137" s="98">
        <v>0</v>
      </c>
      <c r="R137" s="38">
        <f t="shared" si="49"/>
        <v>0</v>
      </c>
      <c r="S137" s="39">
        <f t="shared" si="40"/>
        <v>0</v>
      </c>
      <c r="T137" s="26">
        <f t="shared" si="50"/>
        <v>0</v>
      </c>
      <c r="U137" s="26">
        <f t="shared" si="51"/>
        <v>0</v>
      </c>
      <c r="V137" s="26">
        <f t="shared" si="52"/>
        <v>0</v>
      </c>
      <c r="W137" s="26">
        <f t="shared" si="53"/>
        <v>0</v>
      </c>
      <c r="X137" s="26">
        <f t="shared" si="43"/>
        <v>0</v>
      </c>
      <c r="Y137" s="26">
        <f t="shared" si="41"/>
        <v>0</v>
      </c>
      <c r="Z137" s="26">
        <f t="shared" si="42"/>
        <v>0</v>
      </c>
      <c r="AB137" s="77"/>
    </row>
    <row r="138" spans="1:28">
      <c r="A138" s="119">
        <v>128</v>
      </c>
      <c r="B138" s="78"/>
      <c r="C138" s="77"/>
      <c r="D138" s="123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37">
        <f t="shared" si="47"/>
        <v>0</v>
      </c>
      <c r="P138" s="38">
        <f t="shared" si="48"/>
        <v>0</v>
      </c>
      <c r="Q138" s="98">
        <v>0</v>
      </c>
      <c r="R138" s="38">
        <f t="shared" si="49"/>
        <v>0</v>
      </c>
      <c r="S138" s="39">
        <f t="shared" si="40"/>
        <v>0</v>
      </c>
      <c r="T138" s="26">
        <f t="shared" si="50"/>
        <v>0</v>
      </c>
      <c r="U138" s="26">
        <f t="shared" si="51"/>
        <v>0</v>
      </c>
      <c r="V138" s="26">
        <f t="shared" si="52"/>
        <v>0</v>
      </c>
      <c r="W138" s="26">
        <f t="shared" si="53"/>
        <v>0</v>
      </c>
      <c r="X138" s="26">
        <f t="shared" si="43"/>
        <v>0</v>
      </c>
      <c r="Y138" s="26">
        <f t="shared" si="41"/>
        <v>0</v>
      </c>
      <c r="Z138" s="26">
        <f t="shared" si="42"/>
        <v>0</v>
      </c>
      <c r="AB138" s="77"/>
    </row>
    <row r="139" spans="1:28">
      <c r="A139" s="119">
        <v>129</v>
      </c>
      <c r="B139" s="78"/>
      <c r="C139" s="77"/>
      <c r="D139" s="123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37">
        <f t="shared" si="47"/>
        <v>0</v>
      </c>
      <c r="P139" s="38">
        <f t="shared" si="48"/>
        <v>0</v>
      </c>
      <c r="Q139" s="98">
        <v>0</v>
      </c>
      <c r="R139" s="38">
        <f t="shared" si="49"/>
        <v>0</v>
      </c>
      <c r="S139" s="39">
        <f t="shared" si="40"/>
        <v>0</v>
      </c>
      <c r="T139" s="26">
        <f t="shared" ref="T139:T161" si="54">IF($M139="y",H139,0)</f>
        <v>0</v>
      </c>
      <c r="U139" s="26">
        <f t="shared" ref="U139:U161" si="55">IF($M139="y",I139,0)</f>
        <v>0</v>
      </c>
      <c r="V139" s="26">
        <f t="shared" ref="V139:V161" si="56">IF($M139="y",J139,0)</f>
        <v>0</v>
      </c>
      <c r="W139" s="26">
        <f t="shared" ref="W139:W161" si="57">IF($M139="y",K139,0)</f>
        <v>0</v>
      </c>
      <c r="X139" s="26">
        <f t="shared" si="43"/>
        <v>0</v>
      </c>
      <c r="Y139" s="26">
        <f t="shared" si="41"/>
        <v>0</v>
      </c>
      <c r="Z139" s="26">
        <f t="shared" si="42"/>
        <v>0</v>
      </c>
      <c r="AB139" s="77"/>
    </row>
    <row r="140" spans="1:28">
      <c r="A140" s="119">
        <v>130</v>
      </c>
      <c r="B140" s="78"/>
      <c r="C140" s="77"/>
      <c r="D140" s="123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37">
        <f t="shared" si="47"/>
        <v>0</v>
      </c>
      <c r="P140" s="38">
        <f t="shared" si="48"/>
        <v>0</v>
      </c>
      <c r="Q140" s="98">
        <v>0</v>
      </c>
      <c r="R140" s="38">
        <f t="shared" si="49"/>
        <v>0</v>
      </c>
      <c r="S140" s="39">
        <f t="shared" ref="S140:S203" si="58">IF(F140+G140&lt;1,IF(M140="y",(K140*$I$7)+(J140*$J$7)+(I140*$J$7)+(H140*$H$7),0),IF(H140&gt;=1,((F140*$C$7)+(G140*$D$7+IF(B140&lt;&gt;"y",$F$7)+$E$7))+(IF(N140="y",$G$7,0))+(IF(M140="y",(K140*$I$7)+(J140*$J$7)+(I140*$J$7)+(H140*$H$7)+(IF(L140="y",$K$7,0)),0)),0))</f>
        <v>0</v>
      </c>
      <c r="T140" s="26">
        <f t="shared" si="54"/>
        <v>0</v>
      </c>
      <c r="U140" s="26">
        <f t="shared" si="55"/>
        <v>0</v>
      </c>
      <c r="V140" s="26">
        <f t="shared" si="56"/>
        <v>0</v>
      </c>
      <c r="W140" s="26">
        <f t="shared" si="57"/>
        <v>0</v>
      </c>
      <c r="X140" s="26">
        <f t="shared" si="43"/>
        <v>0</v>
      </c>
      <c r="Y140" s="26">
        <f t="shared" ref="Y140:Y203" si="59">IF(F140+G140&lt;1,0,1)</f>
        <v>0</v>
      </c>
      <c r="Z140" s="26">
        <f t="shared" ref="Z140:Z203" si="60">IF($B140="y",1,0)</f>
        <v>0</v>
      </c>
      <c r="AB140" s="77"/>
    </row>
    <row r="141" spans="1:28">
      <c r="A141" s="119">
        <v>131</v>
      </c>
      <c r="B141" s="78"/>
      <c r="C141" s="77"/>
      <c r="D141" s="123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37">
        <f t="shared" si="47"/>
        <v>0</v>
      </c>
      <c r="P141" s="38">
        <f t="shared" si="48"/>
        <v>0</v>
      </c>
      <c r="Q141" s="98">
        <v>0</v>
      </c>
      <c r="R141" s="38">
        <f t="shared" si="49"/>
        <v>0</v>
      </c>
      <c r="S141" s="39">
        <f t="shared" si="58"/>
        <v>0</v>
      </c>
      <c r="T141" s="26">
        <f t="shared" si="54"/>
        <v>0</v>
      </c>
      <c r="U141" s="26">
        <f t="shared" si="55"/>
        <v>0</v>
      </c>
      <c r="V141" s="26">
        <f t="shared" si="56"/>
        <v>0</v>
      </c>
      <c r="W141" s="26">
        <f t="shared" si="57"/>
        <v>0</v>
      </c>
      <c r="X141" s="26">
        <f t="shared" si="43"/>
        <v>0</v>
      </c>
      <c r="Y141" s="26">
        <f t="shared" si="59"/>
        <v>0</v>
      </c>
      <c r="Z141" s="26">
        <f t="shared" si="60"/>
        <v>0</v>
      </c>
      <c r="AB141" s="77"/>
    </row>
    <row r="142" spans="1:28">
      <c r="A142" s="119">
        <v>132</v>
      </c>
      <c r="B142" s="78"/>
      <c r="C142" s="77"/>
      <c r="D142" s="123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37">
        <f t="shared" si="47"/>
        <v>0</v>
      </c>
      <c r="P142" s="38">
        <f t="shared" si="48"/>
        <v>0</v>
      </c>
      <c r="Q142" s="98">
        <v>0</v>
      </c>
      <c r="R142" s="38">
        <f t="shared" si="49"/>
        <v>0</v>
      </c>
      <c r="S142" s="39">
        <f t="shared" si="58"/>
        <v>0</v>
      </c>
      <c r="T142" s="26">
        <f t="shared" si="54"/>
        <v>0</v>
      </c>
      <c r="U142" s="26">
        <f t="shared" si="55"/>
        <v>0</v>
      </c>
      <c r="V142" s="26">
        <f t="shared" si="56"/>
        <v>0</v>
      </c>
      <c r="W142" s="26">
        <f t="shared" si="57"/>
        <v>0</v>
      </c>
      <c r="X142" s="26">
        <f t="shared" ref="X142:X205" si="61">IF($L142="y",1,0)</f>
        <v>0</v>
      </c>
      <c r="Y142" s="26">
        <f t="shared" si="59"/>
        <v>0</v>
      </c>
      <c r="Z142" s="26">
        <f t="shared" si="60"/>
        <v>0</v>
      </c>
      <c r="AB142" s="77"/>
    </row>
    <row r="143" spans="1:28">
      <c r="A143" s="119">
        <v>133</v>
      </c>
      <c r="B143" s="78"/>
      <c r="C143" s="77"/>
      <c r="D143" s="123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37">
        <f t="shared" si="47"/>
        <v>0</v>
      </c>
      <c r="P143" s="38">
        <f t="shared" si="48"/>
        <v>0</v>
      </c>
      <c r="Q143" s="98">
        <v>0</v>
      </c>
      <c r="R143" s="38">
        <f t="shared" si="49"/>
        <v>0</v>
      </c>
      <c r="S143" s="39">
        <f t="shared" si="58"/>
        <v>0</v>
      </c>
      <c r="T143" s="26">
        <f t="shared" si="54"/>
        <v>0</v>
      </c>
      <c r="U143" s="26">
        <f t="shared" si="55"/>
        <v>0</v>
      </c>
      <c r="V143" s="26">
        <f t="shared" si="56"/>
        <v>0</v>
      </c>
      <c r="W143" s="26">
        <f t="shared" si="57"/>
        <v>0</v>
      </c>
      <c r="X143" s="26">
        <f t="shared" si="61"/>
        <v>0</v>
      </c>
      <c r="Y143" s="26">
        <f t="shared" si="59"/>
        <v>0</v>
      </c>
      <c r="Z143" s="26">
        <f t="shared" si="60"/>
        <v>0</v>
      </c>
      <c r="AB143" s="77"/>
    </row>
    <row r="144" spans="1:28">
      <c r="A144" s="119">
        <v>134</v>
      </c>
      <c r="B144" s="78"/>
      <c r="C144" s="77"/>
      <c r="D144" s="123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37">
        <f t="shared" si="47"/>
        <v>0</v>
      </c>
      <c r="P144" s="38">
        <f t="shared" si="48"/>
        <v>0</v>
      </c>
      <c r="Q144" s="98">
        <v>0</v>
      </c>
      <c r="R144" s="38">
        <f t="shared" si="49"/>
        <v>0</v>
      </c>
      <c r="S144" s="39">
        <f t="shared" si="58"/>
        <v>0</v>
      </c>
      <c r="T144" s="26">
        <f t="shared" si="54"/>
        <v>0</v>
      </c>
      <c r="U144" s="26">
        <f t="shared" si="55"/>
        <v>0</v>
      </c>
      <c r="V144" s="26">
        <f t="shared" si="56"/>
        <v>0</v>
      </c>
      <c r="W144" s="26">
        <f t="shared" si="57"/>
        <v>0</v>
      </c>
      <c r="X144" s="26">
        <f t="shared" si="61"/>
        <v>0</v>
      </c>
      <c r="Y144" s="26">
        <f t="shared" si="59"/>
        <v>0</v>
      </c>
      <c r="Z144" s="26">
        <f t="shared" si="60"/>
        <v>0</v>
      </c>
      <c r="AB144" s="77"/>
    </row>
    <row r="145" spans="1:28">
      <c r="A145" s="119">
        <v>135</v>
      </c>
      <c r="B145" s="78"/>
      <c r="C145" s="77"/>
      <c r="D145" s="123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37">
        <f t="shared" si="47"/>
        <v>0</v>
      </c>
      <c r="P145" s="38">
        <f t="shared" si="48"/>
        <v>0</v>
      </c>
      <c r="Q145" s="98">
        <v>0</v>
      </c>
      <c r="R145" s="38">
        <f t="shared" si="49"/>
        <v>0</v>
      </c>
      <c r="S145" s="39">
        <f t="shared" si="58"/>
        <v>0</v>
      </c>
      <c r="T145" s="26">
        <f t="shared" si="54"/>
        <v>0</v>
      </c>
      <c r="U145" s="26">
        <f t="shared" si="55"/>
        <v>0</v>
      </c>
      <c r="V145" s="26">
        <f t="shared" si="56"/>
        <v>0</v>
      </c>
      <c r="W145" s="26">
        <f t="shared" si="57"/>
        <v>0</v>
      </c>
      <c r="X145" s="26">
        <f t="shared" si="61"/>
        <v>0</v>
      </c>
      <c r="Y145" s="26">
        <f t="shared" si="59"/>
        <v>0</v>
      </c>
      <c r="Z145" s="26">
        <f t="shared" si="60"/>
        <v>0</v>
      </c>
      <c r="AB145" s="77"/>
    </row>
    <row r="146" spans="1:28">
      <c r="A146" s="119">
        <v>136</v>
      </c>
      <c r="B146" s="78"/>
      <c r="C146" s="77"/>
      <c r="D146" s="123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37">
        <f t="shared" si="47"/>
        <v>0</v>
      </c>
      <c r="P146" s="38">
        <f t="shared" si="48"/>
        <v>0</v>
      </c>
      <c r="Q146" s="98">
        <v>0</v>
      </c>
      <c r="R146" s="38">
        <f t="shared" si="49"/>
        <v>0</v>
      </c>
      <c r="S146" s="39">
        <f t="shared" si="58"/>
        <v>0</v>
      </c>
      <c r="T146" s="26">
        <f t="shared" si="54"/>
        <v>0</v>
      </c>
      <c r="U146" s="26">
        <f t="shared" si="55"/>
        <v>0</v>
      </c>
      <c r="V146" s="26">
        <f t="shared" si="56"/>
        <v>0</v>
      </c>
      <c r="W146" s="26">
        <f t="shared" si="57"/>
        <v>0</v>
      </c>
      <c r="X146" s="26">
        <f t="shared" si="61"/>
        <v>0</v>
      </c>
      <c r="Y146" s="26">
        <f t="shared" si="59"/>
        <v>0</v>
      </c>
      <c r="Z146" s="26">
        <f t="shared" si="60"/>
        <v>0</v>
      </c>
      <c r="AB146" s="77"/>
    </row>
    <row r="147" spans="1:28">
      <c r="A147" s="119">
        <v>137</v>
      </c>
      <c r="B147" s="78"/>
      <c r="C147" s="77"/>
      <c r="D147" s="123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37">
        <f t="shared" si="47"/>
        <v>0</v>
      </c>
      <c r="P147" s="38">
        <f t="shared" si="48"/>
        <v>0</v>
      </c>
      <c r="Q147" s="98">
        <v>0</v>
      </c>
      <c r="R147" s="38">
        <f t="shared" si="49"/>
        <v>0</v>
      </c>
      <c r="S147" s="39">
        <f t="shared" si="58"/>
        <v>0</v>
      </c>
      <c r="T147" s="26">
        <f t="shared" si="54"/>
        <v>0</v>
      </c>
      <c r="U147" s="26">
        <f t="shared" si="55"/>
        <v>0</v>
      </c>
      <c r="V147" s="26">
        <f t="shared" si="56"/>
        <v>0</v>
      </c>
      <c r="W147" s="26">
        <f t="shared" si="57"/>
        <v>0</v>
      </c>
      <c r="X147" s="26">
        <f t="shared" si="61"/>
        <v>0</v>
      </c>
      <c r="Y147" s="26">
        <f t="shared" si="59"/>
        <v>0</v>
      </c>
      <c r="Z147" s="26">
        <f t="shared" si="60"/>
        <v>0</v>
      </c>
      <c r="AB147" s="77"/>
    </row>
    <row r="148" spans="1:28">
      <c r="A148" s="119">
        <v>138</v>
      </c>
      <c r="B148" s="78"/>
      <c r="C148" s="77"/>
      <c r="D148" s="123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37">
        <f t="shared" si="47"/>
        <v>0</v>
      </c>
      <c r="P148" s="38">
        <f t="shared" si="48"/>
        <v>0</v>
      </c>
      <c r="Q148" s="98">
        <v>0</v>
      </c>
      <c r="R148" s="38">
        <f t="shared" si="49"/>
        <v>0</v>
      </c>
      <c r="S148" s="39">
        <f t="shared" si="58"/>
        <v>0</v>
      </c>
      <c r="T148" s="26">
        <f t="shared" si="54"/>
        <v>0</v>
      </c>
      <c r="U148" s="26">
        <f t="shared" si="55"/>
        <v>0</v>
      </c>
      <c r="V148" s="26">
        <f t="shared" si="56"/>
        <v>0</v>
      </c>
      <c r="W148" s="26">
        <f t="shared" si="57"/>
        <v>0</v>
      </c>
      <c r="X148" s="26">
        <f t="shared" si="61"/>
        <v>0</v>
      </c>
      <c r="Y148" s="26">
        <f t="shared" si="59"/>
        <v>0</v>
      </c>
      <c r="Z148" s="26">
        <f t="shared" si="60"/>
        <v>0</v>
      </c>
      <c r="AB148" s="77"/>
    </row>
    <row r="149" spans="1:28">
      <c r="A149" s="119">
        <v>139</v>
      </c>
      <c r="B149" s="78"/>
      <c r="C149" s="77"/>
      <c r="D149" s="123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37">
        <f t="shared" si="47"/>
        <v>0</v>
      </c>
      <c r="P149" s="38">
        <f t="shared" si="48"/>
        <v>0</v>
      </c>
      <c r="Q149" s="98">
        <v>0</v>
      </c>
      <c r="R149" s="38">
        <f t="shared" si="49"/>
        <v>0</v>
      </c>
      <c r="S149" s="39">
        <f t="shared" si="58"/>
        <v>0</v>
      </c>
      <c r="T149" s="26">
        <f t="shared" si="54"/>
        <v>0</v>
      </c>
      <c r="U149" s="26">
        <f t="shared" si="55"/>
        <v>0</v>
      </c>
      <c r="V149" s="26">
        <f t="shared" si="56"/>
        <v>0</v>
      </c>
      <c r="W149" s="26">
        <f t="shared" si="57"/>
        <v>0</v>
      </c>
      <c r="X149" s="26">
        <f t="shared" si="61"/>
        <v>0</v>
      </c>
      <c r="Y149" s="26">
        <f t="shared" si="59"/>
        <v>0</v>
      </c>
      <c r="Z149" s="26">
        <f t="shared" si="60"/>
        <v>0</v>
      </c>
      <c r="AB149" s="77"/>
    </row>
    <row r="150" spans="1:28">
      <c r="A150" s="119">
        <v>140</v>
      </c>
      <c r="B150" s="78"/>
      <c r="C150" s="77"/>
      <c r="D150" s="123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37">
        <f t="shared" si="47"/>
        <v>0</v>
      </c>
      <c r="P150" s="38">
        <f t="shared" si="48"/>
        <v>0</v>
      </c>
      <c r="Q150" s="98">
        <v>0</v>
      </c>
      <c r="R150" s="38">
        <f t="shared" si="49"/>
        <v>0</v>
      </c>
      <c r="S150" s="39">
        <f t="shared" si="58"/>
        <v>0</v>
      </c>
      <c r="T150" s="26">
        <f t="shared" si="54"/>
        <v>0</v>
      </c>
      <c r="U150" s="26">
        <f t="shared" si="55"/>
        <v>0</v>
      </c>
      <c r="V150" s="26">
        <f t="shared" si="56"/>
        <v>0</v>
      </c>
      <c r="W150" s="26">
        <f t="shared" si="57"/>
        <v>0</v>
      </c>
      <c r="X150" s="26">
        <f t="shared" si="61"/>
        <v>0</v>
      </c>
      <c r="Y150" s="26">
        <f t="shared" si="59"/>
        <v>0</v>
      </c>
      <c r="Z150" s="26">
        <f t="shared" si="60"/>
        <v>0</v>
      </c>
      <c r="AB150" s="77"/>
    </row>
    <row r="151" spans="1:28">
      <c r="A151" s="119">
        <v>141</v>
      </c>
      <c r="B151" s="78"/>
      <c r="C151" s="77"/>
      <c r="D151" s="12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37">
        <f t="shared" si="47"/>
        <v>0</v>
      </c>
      <c r="P151" s="38">
        <f t="shared" si="48"/>
        <v>0</v>
      </c>
      <c r="Q151" s="98">
        <v>0</v>
      </c>
      <c r="R151" s="38">
        <f t="shared" si="49"/>
        <v>0</v>
      </c>
      <c r="S151" s="39">
        <f t="shared" si="58"/>
        <v>0</v>
      </c>
      <c r="T151" s="26">
        <f t="shared" si="54"/>
        <v>0</v>
      </c>
      <c r="U151" s="26">
        <f t="shared" si="55"/>
        <v>0</v>
      </c>
      <c r="V151" s="26">
        <f t="shared" si="56"/>
        <v>0</v>
      </c>
      <c r="W151" s="26">
        <f t="shared" si="57"/>
        <v>0</v>
      </c>
      <c r="X151" s="26">
        <f t="shared" si="61"/>
        <v>0</v>
      </c>
      <c r="Y151" s="26">
        <f t="shared" si="59"/>
        <v>0</v>
      </c>
      <c r="Z151" s="26">
        <f t="shared" si="60"/>
        <v>0</v>
      </c>
      <c r="AB151" s="77"/>
    </row>
    <row r="152" spans="1:28">
      <c r="A152" s="119">
        <v>142</v>
      </c>
      <c r="B152" s="78"/>
      <c r="C152" s="77"/>
      <c r="D152" s="123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37">
        <f t="shared" si="47"/>
        <v>0</v>
      </c>
      <c r="P152" s="38">
        <f t="shared" si="48"/>
        <v>0</v>
      </c>
      <c r="Q152" s="98">
        <v>0</v>
      </c>
      <c r="R152" s="38">
        <f t="shared" si="49"/>
        <v>0</v>
      </c>
      <c r="S152" s="39">
        <f t="shared" si="58"/>
        <v>0</v>
      </c>
      <c r="T152" s="26">
        <f t="shared" si="54"/>
        <v>0</v>
      </c>
      <c r="U152" s="26">
        <f t="shared" si="55"/>
        <v>0</v>
      </c>
      <c r="V152" s="26">
        <f t="shared" si="56"/>
        <v>0</v>
      </c>
      <c r="W152" s="26">
        <f t="shared" si="57"/>
        <v>0</v>
      </c>
      <c r="X152" s="26">
        <f t="shared" si="61"/>
        <v>0</v>
      </c>
      <c r="Y152" s="26">
        <f t="shared" si="59"/>
        <v>0</v>
      </c>
      <c r="Z152" s="26">
        <f t="shared" si="60"/>
        <v>0</v>
      </c>
      <c r="AB152" s="77"/>
    </row>
    <row r="153" spans="1:28">
      <c r="A153" s="119">
        <v>143</v>
      </c>
      <c r="B153" s="78"/>
      <c r="C153" s="77"/>
      <c r="D153" s="123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37">
        <f t="shared" si="47"/>
        <v>0</v>
      </c>
      <c r="P153" s="38">
        <f t="shared" si="48"/>
        <v>0</v>
      </c>
      <c r="Q153" s="98">
        <v>0</v>
      </c>
      <c r="R153" s="38">
        <f t="shared" si="49"/>
        <v>0</v>
      </c>
      <c r="S153" s="39">
        <f t="shared" si="58"/>
        <v>0</v>
      </c>
      <c r="T153" s="26">
        <f t="shared" si="54"/>
        <v>0</v>
      </c>
      <c r="U153" s="26">
        <f t="shared" si="55"/>
        <v>0</v>
      </c>
      <c r="V153" s="26">
        <f t="shared" si="56"/>
        <v>0</v>
      </c>
      <c r="W153" s="26">
        <f t="shared" si="57"/>
        <v>0</v>
      </c>
      <c r="X153" s="26">
        <f t="shared" si="61"/>
        <v>0</v>
      </c>
      <c r="Y153" s="26">
        <f t="shared" si="59"/>
        <v>0</v>
      </c>
      <c r="Z153" s="26">
        <f t="shared" si="60"/>
        <v>0</v>
      </c>
      <c r="AB153" s="77"/>
    </row>
    <row r="154" spans="1:28">
      <c r="A154" s="119">
        <v>144</v>
      </c>
      <c r="B154" s="78"/>
      <c r="C154" s="77"/>
      <c r="D154" s="12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37">
        <f t="shared" si="47"/>
        <v>0</v>
      </c>
      <c r="P154" s="38">
        <f t="shared" si="48"/>
        <v>0</v>
      </c>
      <c r="Q154" s="98">
        <v>0</v>
      </c>
      <c r="R154" s="38">
        <f t="shared" si="49"/>
        <v>0</v>
      </c>
      <c r="S154" s="39">
        <f t="shared" si="58"/>
        <v>0</v>
      </c>
      <c r="T154" s="26">
        <f t="shared" si="54"/>
        <v>0</v>
      </c>
      <c r="U154" s="26">
        <f t="shared" si="55"/>
        <v>0</v>
      </c>
      <c r="V154" s="26">
        <f t="shared" si="56"/>
        <v>0</v>
      </c>
      <c r="W154" s="26">
        <f t="shared" si="57"/>
        <v>0</v>
      </c>
      <c r="X154" s="26">
        <f t="shared" si="61"/>
        <v>0</v>
      </c>
      <c r="Y154" s="26">
        <f t="shared" si="59"/>
        <v>0</v>
      </c>
      <c r="Z154" s="26">
        <f t="shared" si="60"/>
        <v>0</v>
      </c>
      <c r="AB154" s="77"/>
    </row>
    <row r="155" spans="1:28">
      <c r="A155" s="119">
        <v>145</v>
      </c>
      <c r="B155" s="78"/>
      <c r="C155" s="77"/>
      <c r="D155" s="123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37">
        <f t="shared" si="47"/>
        <v>0</v>
      </c>
      <c r="P155" s="38">
        <f t="shared" si="48"/>
        <v>0</v>
      </c>
      <c r="Q155" s="98">
        <v>0</v>
      </c>
      <c r="R155" s="38">
        <f t="shared" si="49"/>
        <v>0</v>
      </c>
      <c r="S155" s="39">
        <f t="shared" si="58"/>
        <v>0</v>
      </c>
      <c r="T155" s="26">
        <f t="shared" si="54"/>
        <v>0</v>
      </c>
      <c r="U155" s="26">
        <f t="shared" si="55"/>
        <v>0</v>
      </c>
      <c r="V155" s="26">
        <f t="shared" si="56"/>
        <v>0</v>
      </c>
      <c r="W155" s="26">
        <f t="shared" si="57"/>
        <v>0</v>
      </c>
      <c r="X155" s="26">
        <f t="shared" si="61"/>
        <v>0</v>
      </c>
      <c r="Y155" s="26">
        <f t="shared" si="59"/>
        <v>0</v>
      </c>
      <c r="Z155" s="26">
        <f t="shared" si="60"/>
        <v>0</v>
      </c>
      <c r="AB155" s="77"/>
    </row>
    <row r="156" spans="1:28">
      <c r="A156" s="119">
        <v>146</v>
      </c>
      <c r="B156" s="78"/>
      <c r="C156" s="77"/>
      <c r="D156" s="123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37">
        <f t="shared" si="47"/>
        <v>0</v>
      </c>
      <c r="P156" s="38">
        <f t="shared" si="48"/>
        <v>0</v>
      </c>
      <c r="Q156" s="98">
        <v>0</v>
      </c>
      <c r="R156" s="38">
        <f t="shared" si="49"/>
        <v>0</v>
      </c>
      <c r="S156" s="39">
        <f t="shared" si="58"/>
        <v>0</v>
      </c>
      <c r="T156" s="26">
        <f t="shared" si="54"/>
        <v>0</v>
      </c>
      <c r="U156" s="26">
        <f t="shared" si="55"/>
        <v>0</v>
      </c>
      <c r="V156" s="26">
        <f t="shared" si="56"/>
        <v>0</v>
      </c>
      <c r="W156" s="26">
        <f t="shared" si="57"/>
        <v>0</v>
      </c>
      <c r="X156" s="26">
        <f t="shared" si="61"/>
        <v>0</v>
      </c>
      <c r="Y156" s="26">
        <f t="shared" si="59"/>
        <v>0</v>
      </c>
      <c r="Z156" s="26">
        <f t="shared" si="60"/>
        <v>0</v>
      </c>
      <c r="AB156" s="77"/>
    </row>
    <row r="157" spans="1:28">
      <c r="A157" s="119">
        <v>147</v>
      </c>
      <c r="B157" s="78"/>
      <c r="C157" s="77"/>
      <c r="D157" s="12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37">
        <f t="shared" si="47"/>
        <v>0</v>
      </c>
      <c r="P157" s="38">
        <f t="shared" si="48"/>
        <v>0</v>
      </c>
      <c r="Q157" s="98">
        <v>0</v>
      </c>
      <c r="R157" s="38">
        <f t="shared" si="49"/>
        <v>0</v>
      </c>
      <c r="S157" s="39">
        <f t="shared" si="58"/>
        <v>0</v>
      </c>
      <c r="T157" s="26">
        <f t="shared" si="54"/>
        <v>0</v>
      </c>
      <c r="U157" s="26">
        <f t="shared" si="55"/>
        <v>0</v>
      </c>
      <c r="V157" s="26">
        <f t="shared" si="56"/>
        <v>0</v>
      </c>
      <c r="W157" s="26">
        <f t="shared" si="57"/>
        <v>0</v>
      </c>
      <c r="X157" s="26">
        <f t="shared" si="61"/>
        <v>0</v>
      </c>
      <c r="Y157" s="26">
        <f t="shared" si="59"/>
        <v>0</v>
      </c>
      <c r="Z157" s="26">
        <f t="shared" si="60"/>
        <v>0</v>
      </c>
      <c r="AB157" s="77"/>
    </row>
    <row r="158" spans="1:28">
      <c r="A158" s="119">
        <v>148</v>
      </c>
      <c r="B158" s="78"/>
      <c r="C158" s="77"/>
      <c r="D158" s="123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37">
        <f t="shared" si="47"/>
        <v>0</v>
      </c>
      <c r="P158" s="38">
        <f t="shared" si="48"/>
        <v>0</v>
      </c>
      <c r="Q158" s="98">
        <v>0</v>
      </c>
      <c r="R158" s="38">
        <f t="shared" si="49"/>
        <v>0</v>
      </c>
      <c r="S158" s="39">
        <f t="shared" si="58"/>
        <v>0</v>
      </c>
      <c r="T158" s="26">
        <f t="shared" si="54"/>
        <v>0</v>
      </c>
      <c r="U158" s="26">
        <f t="shared" si="55"/>
        <v>0</v>
      </c>
      <c r="V158" s="26">
        <f t="shared" si="56"/>
        <v>0</v>
      </c>
      <c r="W158" s="26">
        <f t="shared" si="57"/>
        <v>0</v>
      </c>
      <c r="X158" s="26">
        <f t="shared" si="61"/>
        <v>0</v>
      </c>
      <c r="Y158" s="26">
        <f t="shared" si="59"/>
        <v>0</v>
      </c>
      <c r="Z158" s="26">
        <f t="shared" si="60"/>
        <v>0</v>
      </c>
      <c r="AB158" s="77"/>
    </row>
    <row r="159" spans="1:28">
      <c r="A159" s="119">
        <v>149</v>
      </c>
      <c r="B159" s="78"/>
      <c r="C159" s="77"/>
      <c r="D159" s="123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37">
        <f t="shared" si="47"/>
        <v>0</v>
      </c>
      <c r="P159" s="38">
        <f t="shared" si="48"/>
        <v>0</v>
      </c>
      <c r="Q159" s="98">
        <v>0</v>
      </c>
      <c r="R159" s="38">
        <f t="shared" si="49"/>
        <v>0</v>
      </c>
      <c r="S159" s="39">
        <f t="shared" si="58"/>
        <v>0</v>
      </c>
      <c r="T159" s="26">
        <f t="shared" si="54"/>
        <v>0</v>
      </c>
      <c r="U159" s="26">
        <f t="shared" si="55"/>
        <v>0</v>
      </c>
      <c r="V159" s="26">
        <f t="shared" si="56"/>
        <v>0</v>
      </c>
      <c r="W159" s="26">
        <f t="shared" si="57"/>
        <v>0</v>
      </c>
      <c r="X159" s="26">
        <f t="shared" si="61"/>
        <v>0</v>
      </c>
      <c r="Y159" s="26">
        <f t="shared" si="59"/>
        <v>0</v>
      </c>
      <c r="Z159" s="26">
        <f t="shared" si="60"/>
        <v>0</v>
      </c>
      <c r="AB159" s="77"/>
    </row>
    <row r="160" spans="1:28">
      <c r="A160" s="119">
        <v>150</v>
      </c>
      <c r="B160" s="78"/>
      <c r="C160" s="77"/>
      <c r="D160" s="12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37">
        <f t="shared" si="47"/>
        <v>0</v>
      </c>
      <c r="P160" s="38">
        <f t="shared" si="48"/>
        <v>0</v>
      </c>
      <c r="Q160" s="98">
        <v>0</v>
      </c>
      <c r="R160" s="38">
        <f t="shared" si="49"/>
        <v>0</v>
      </c>
      <c r="S160" s="39">
        <f t="shared" si="58"/>
        <v>0</v>
      </c>
      <c r="T160" s="26">
        <f t="shared" si="54"/>
        <v>0</v>
      </c>
      <c r="U160" s="26">
        <f t="shared" si="55"/>
        <v>0</v>
      </c>
      <c r="V160" s="26">
        <f t="shared" si="56"/>
        <v>0</v>
      </c>
      <c r="W160" s="26">
        <f t="shared" si="57"/>
        <v>0</v>
      </c>
      <c r="X160" s="26">
        <f t="shared" si="61"/>
        <v>0</v>
      </c>
      <c r="Y160" s="26">
        <f t="shared" si="59"/>
        <v>0</v>
      </c>
      <c r="Z160" s="26">
        <f t="shared" si="60"/>
        <v>0</v>
      </c>
      <c r="AB160" s="77"/>
    </row>
    <row r="161" spans="1:28">
      <c r="A161" s="119">
        <v>151</v>
      </c>
      <c r="B161" s="78"/>
      <c r="C161" s="77"/>
      <c r="D161" s="123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37">
        <f t="shared" si="47"/>
        <v>0</v>
      </c>
      <c r="P161" s="38">
        <f t="shared" si="48"/>
        <v>0</v>
      </c>
      <c r="Q161" s="98">
        <v>0</v>
      </c>
      <c r="R161" s="38">
        <f t="shared" si="49"/>
        <v>0</v>
      </c>
      <c r="S161" s="39">
        <f t="shared" si="58"/>
        <v>0</v>
      </c>
      <c r="T161" s="26">
        <f t="shared" si="54"/>
        <v>0</v>
      </c>
      <c r="U161" s="26">
        <f t="shared" si="55"/>
        <v>0</v>
      </c>
      <c r="V161" s="26">
        <f t="shared" si="56"/>
        <v>0</v>
      </c>
      <c r="W161" s="26">
        <f t="shared" si="57"/>
        <v>0</v>
      </c>
      <c r="X161" s="26">
        <f t="shared" si="61"/>
        <v>0</v>
      </c>
      <c r="Y161" s="26">
        <f t="shared" si="59"/>
        <v>0</v>
      </c>
      <c r="Z161" s="26">
        <f t="shared" si="60"/>
        <v>0</v>
      </c>
      <c r="AB161" s="77"/>
    </row>
    <row r="162" spans="1:28">
      <c r="A162" s="119">
        <v>152</v>
      </c>
      <c r="B162" s="78"/>
      <c r="C162" s="77"/>
      <c r="D162" s="123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37">
        <f t="shared" ref="O162:O225" si="62">SUM(ROUND(S162*0.2,2))</f>
        <v>0</v>
      </c>
      <c r="P162" s="38">
        <f t="shared" ref="P162:P225" si="63">O162+S162</f>
        <v>0</v>
      </c>
      <c r="Q162" s="98">
        <v>0</v>
      </c>
      <c r="R162" s="38">
        <f t="shared" ref="R162:R225" si="64">P162-Q162</f>
        <v>0</v>
      </c>
      <c r="S162" s="39">
        <f t="shared" si="58"/>
        <v>0</v>
      </c>
      <c r="T162" s="26">
        <f t="shared" ref="T162:T225" si="65">IF($M162="y",H162,0)</f>
        <v>0</v>
      </c>
      <c r="U162" s="26">
        <f t="shared" ref="U162:U225" si="66">IF($M162="y",I162,0)</f>
        <v>0</v>
      </c>
      <c r="V162" s="26">
        <f t="shared" ref="V162:V225" si="67">IF($M162="y",J162,0)</f>
        <v>0</v>
      </c>
      <c r="W162" s="26">
        <f t="shared" ref="W162:W225" si="68">IF($M162="y",K162,0)</f>
        <v>0</v>
      </c>
      <c r="X162" s="26">
        <f t="shared" si="61"/>
        <v>0</v>
      </c>
      <c r="Y162" s="26">
        <f t="shared" si="59"/>
        <v>0</v>
      </c>
      <c r="Z162" s="26">
        <f t="shared" si="60"/>
        <v>0</v>
      </c>
      <c r="AB162" s="77"/>
    </row>
    <row r="163" spans="1:28">
      <c r="A163" s="119">
        <v>153</v>
      </c>
      <c r="B163" s="78"/>
      <c r="C163" s="77"/>
      <c r="D163" s="123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37">
        <f t="shared" si="62"/>
        <v>0</v>
      </c>
      <c r="P163" s="38">
        <f t="shared" si="63"/>
        <v>0</v>
      </c>
      <c r="Q163" s="98">
        <v>0</v>
      </c>
      <c r="R163" s="38">
        <f t="shared" si="64"/>
        <v>0</v>
      </c>
      <c r="S163" s="39">
        <f t="shared" si="58"/>
        <v>0</v>
      </c>
      <c r="T163" s="26">
        <f t="shared" si="65"/>
        <v>0</v>
      </c>
      <c r="U163" s="26">
        <f t="shared" si="66"/>
        <v>0</v>
      </c>
      <c r="V163" s="26">
        <f t="shared" si="67"/>
        <v>0</v>
      </c>
      <c r="W163" s="26">
        <f t="shared" si="68"/>
        <v>0</v>
      </c>
      <c r="X163" s="26">
        <f t="shared" si="61"/>
        <v>0</v>
      </c>
      <c r="Y163" s="26">
        <f t="shared" si="59"/>
        <v>0</v>
      </c>
      <c r="Z163" s="26">
        <f t="shared" si="60"/>
        <v>0</v>
      </c>
      <c r="AB163" s="77"/>
    </row>
    <row r="164" spans="1:28">
      <c r="A164" s="119">
        <v>154</v>
      </c>
      <c r="B164" s="78"/>
      <c r="C164" s="77"/>
      <c r="D164" s="123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37">
        <f t="shared" si="62"/>
        <v>0</v>
      </c>
      <c r="P164" s="38">
        <f t="shared" si="63"/>
        <v>0</v>
      </c>
      <c r="Q164" s="98">
        <v>0</v>
      </c>
      <c r="R164" s="38">
        <f t="shared" si="64"/>
        <v>0</v>
      </c>
      <c r="S164" s="39">
        <f t="shared" si="58"/>
        <v>0</v>
      </c>
      <c r="T164" s="26">
        <f t="shared" si="65"/>
        <v>0</v>
      </c>
      <c r="U164" s="26">
        <f t="shared" si="66"/>
        <v>0</v>
      </c>
      <c r="V164" s="26">
        <f t="shared" si="67"/>
        <v>0</v>
      </c>
      <c r="W164" s="26">
        <f t="shared" si="68"/>
        <v>0</v>
      </c>
      <c r="X164" s="26">
        <f t="shared" si="61"/>
        <v>0</v>
      </c>
      <c r="Y164" s="26">
        <f t="shared" si="59"/>
        <v>0</v>
      </c>
      <c r="Z164" s="26">
        <f t="shared" si="60"/>
        <v>0</v>
      </c>
      <c r="AB164" s="77"/>
    </row>
    <row r="165" spans="1:28">
      <c r="A165" s="119">
        <v>155</v>
      </c>
      <c r="B165" s="78"/>
      <c r="C165" s="77"/>
      <c r="D165" s="123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37">
        <f t="shared" si="62"/>
        <v>0</v>
      </c>
      <c r="P165" s="38">
        <f t="shared" si="63"/>
        <v>0</v>
      </c>
      <c r="Q165" s="98">
        <v>0</v>
      </c>
      <c r="R165" s="38">
        <f t="shared" si="64"/>
        <v>0</v>
      </c>
      <c r="S165" s="39">
        <f t="shared" si="58"/>
        <v>0</v>
      </c>
      <c r="T165" s="26">
        <f t="shared" si="65"/>
        <v>0</v>
      </c>
      <c r="U165" s="26">
        <f t="shared" si="66"/>
        <v>0</v>
      </c>
      <c r="V165" s="26">
        <f t="shared" si="67"/>
        <v>0</v>
      </c>
      <c r="W165" s="26">
        <f t="shared" si="68"/>
        <v>0</v>
      </c>
      <c r="X165" s="26">
        <f t="shared" si="61"/>
        <v>0</v>
      </c>
      <c r="Y165" s="26">
        <f t="shared" si="59"/>
        <v>0</v>
      </c>
      <c r="Z165" s="26">
        <f t="shared" si="60"/>
        <v>0</v>
      </c>
      <c r="AB165" s="77"/>
    </row>
    <row r="166" spans="1:28">
      <c r="A166" s="119">
        <v>156</v>
      </c>
      <c r="B166" s="78"/>
      <c r="C166" s="77"/>
      <c r="D166" s="123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37">
        <f t="shared" si="62"/>
        <v>0</v>
      </c>
      <c r="P166" s="38">
        <f t="shared" si="63"/>
        <v>0</v>
      </c>
      <c r="Q166" s="98">
        <v>0</v>
      </c>
      <c r="R166" s="38">
        <f t="shared" si="64"/>
        <v>0</v>
      </c>
      <c r="S166" s="39">
        <f t="shared" si="58"/>
        <v>0</v>
      </c>
      <c r="T166" s="26">
        <f t="shared" si="65"/>
        <v>0</v>
      </c>
      <c r="U166" s="26">
        <f t="shared" si="66"/>
        <v>0</v>
      </c>
      <c r="V166" s="26">
        <f t="shared" si="67"/>
        <v>0</v>
      </c>
      <c r="W166" s="26">
        <f t="shared" si="68"/>
        <v>0</v>
      </c>
      <c r="X166" s="26">
        <f t="shared" si="61"/>
        <v>0</v>
      </c>
      <c r="Y166" s="26">
        <f t="shared" si="59"/>
        <v>0</v>
      </c>
      <c r="Z166" s="26">
        <f t="shared" si="60"/>
        <v>0</v>
      </c>
      <c r="AB166" s="77"/>
    </row>
    <row r="167" spans="1:28">
      <c r="A167" s="119">
        <v>157</v>
      </c>
      <c r="B167" s="78"/>
      <c r="C167" s="77"/>
      <c r="D167" s="123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37">
        <f t="shared" si="62"/>
        <v>0</v>
      </c>
      <c r="P167" s="38">
        <f t="shared" si="63"/>
        <v>0</v>
      </c>
      <c r="Q167" s="98">
        <v>0</v>
      </c>
      <c r="R167" s="38">
        <f t="shared" si="64"/>
        <v>0</v>
      </c>
      <c r="S167" s="39">
        <f t="shared" si="58"/>
        <v>0</v>
      </c>
      <c r="T167" s="26">
        <f t="shared" si="65"/>
        <v>0</v>
      </c>
      <c r="U167" s="26">
        <f t="shared" si="66"/>
        <v>0</v>
      </c>
      <c r="V167" s="26">
        <f t="shared" si="67"/>
        <v>0</v>
      </c>
      <c r="W167" s="26">
        <f t="shared" si="68"/>
        <v>0</v>
      </c>
      <c r="X167" s="26">
        <f t="shared" si="61"/>
        <v>0</v>
      </c>
      <c r="Y167" s="26">
        <f t="shared" si="59"/>
        <v>0</v>
      </c>
      <c r="Z167" s="26">
        <f t="shared" si="60"/>
        <v>0</v>
      </c>
      <c r="AB167" s="77"/>
    </row>
    <row r="168" spans="1:28">
      <c r="A168" s="119">
        <v>158</v>
      </c>
      <c r="B168" s="78"/>
      <c r="C168" s="77"/>
      <c r="D168" s="123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37">
        <f t="shared" si="62"/>
        <v>0</v>
      </c>
      <c r="P168" s="38">
        <f t="shared" si="63"/>
        <v>0</v>
      </c>
      <c r="Q168" s="98">
        <v>0</v>
      </c>
      <c r="R168" s="38">
        <f t="shared" si="64"/>
        <v>0</v>
      </c>
      <c r="S168" s="39">
        <f t="shared" si="58"/>
        <v>0</v>
      </c>
      <c r="T168" s="26">
        <f t="shared" si="65"/>
        <v>0</v>
      </c>
      <c r="U168" s="26">
        <f t="shared" si="66"/>
        <v>0</v>
      </c>
      <c r="V168" s="26">
        <f t="shared" si="67"/>
        <v>0</v>
      </c>
      <c r="W168" s="26">
        <f t="shared" si="68"/>
        <v>0</v>
      </c>
      <c r="X168" s="26">
        <f t="shared" si="61"/>
        <v>0</v>
      </c>
      <c r="Y168" s="26">
        <f t="shared" si="59"/>
        <v>0</v>
      </c>
      <c r="Z168" s="26">
        <f t="shared" si="60"/>
        <v>0</v>
      </c>
      <c r="AB168" s="77"/>
    </row>
    <row r="169" spans="1:28">
      <c r="A169" s="119">
        <v>159</v>
      </c>
      <c r="B169" s="78"/>
      <c r="C169" s="77"/>
      <c r="D169" s="123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37">
        <f t="shared" si="62"/>
        <v>0</v>
      </c>
      <c r="P169" s="38">
        <f t="shared" si="63"/>
        <v>0</v>
      </c>
      <c r="Q169" s="98">
        <v>0</v>
      </c>
      <c r="R169" s="38">
        <f t="shared" si="64"/>
        <v>0</v>
      </c>
      <c r="S169" s="39">
        <f t="shared" si="58"/>
        <v>0</v>
      </c>
      <c r="T169" s="26">
        <f t="shared" si="65"/>
        <v>0</v>
      </c>
      <c r="U169" s="26">
        <f t="shared" si="66"/>
        <v>0</v>
      </c>
      <c r="V169" s="26">
        <f t="shared" si="67"/>
        <v>0</v>
      </c>
      <c r="W169" s="26">
        <f t="shared" si="68"/>
        <v>0</v>
      </c>
      <c r="X169" s="26">
        <f t="shared" si="61"/>
        <v>0</v>
      </c>
      <c r="Y169" s="26">
        <f t="shared" si="59"/>
        <v>0</v>
      </c>
      <c r="Z169" s="26">
        <f t="shared" si="60"/>
        <v>0</v>
      </c>
      <c r="AB169" s="77"/>
    </row>
    <row r="170" spans="1:28">
      <c r="A170" s="119">
        <v>160</v>
      </c>
      <c r="B170" s="78"/>
      <c r="C170" s="77"/>
      <c r="D170" s="123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37">
        <f t="shared" si="62"/>
        <v>0</v>
      </c>
      <c r="P170" s="38">
        <f t="shared" si="63"/>
        <v>0</v>
      </c>
      <c r="Q170" s="98">
        <v>0</v>
      </c>
      <c r="R170" s="38">
        <f t="shared" si="64"/>
        <v>0</v>
      </c>
      <c r="S170" s="39">
        <f t="shared" si="58"/>
        <v>0</v>
      </c>
      <c r="T170" s="26">
        <f t="shared" si="65"/>
        <v>0</v>
      </c>
      <c r="U170" s="26">
        <f t="shared" si="66"/>
        <v>0</v>
      </c>
      <c r="V170" s="26">
        <f t="shared" si="67"/>
        <v>0</v>
      </c>
      <c r="W170" s="26">
        <f t="shared" si="68"/>
        <v>0</v>
      </c>
      <c r="X170" s="26">
        <f t="shared" si="61"/>
        <v>0</v>
      </c>
      <c r="Y170" s="26">
        <f t="shared" si="59"/>
        <v>0</v>
      </c>
      <c r="Z170" s="26">
        <f t="shared" si="60"/>
        <v>0</v>
      </c>
      <c r="AB170" s="77"/>
    </row>
    <row r="171" spans="1:28">
      <c r="A171" s="119">
        <v>161</v>
      </c>
      <c r="B171" s="78"/>
      <c r="C171" s="77"/>
      <c r="D171" s="123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37">
        <f t="shared" si="62"/>
        <v>0</v>
      </c>
      <c r="P171" s="38">
        <f t="shared" si="63"/>
        <v>0</v>
      </c>
      <c r="Q171" s="98">
        <v>0</v>
      </c>
      <c r="R171" s="38">
        <f t="shared" si="64"/>
        <v>0</v>
      </c>
      <c r="S171" s="39">
        <f t="shared" si="58"/>
        <v>0</v>
      </c>
      <c r="T171" s="26">
        <f t="shared" si="65"/>
        <v>0</v>
      </c>
      <c r="U171" s="26">
        <f t="shared" si="66"/>
        <v>0</v>
      </c>
      <c r="V171" s="26">
        <f t="shared" si="67"/>
        <v>0</v>
      </c>
      <c r="W171" s="26">
        <f t="shared" si="68"/>
        <v>0</v>
      </c>
      <c r="X171" s="26">
        <f t="shared" si="61"/>
        <v>0</v>
      </c>
      <c r="Y171" s="26">
        <f t="shared" si="59"/>
        <v>0</v>
      </c>
      <c r="Z171" s="26">
        <f t="shared" si="60"/>
        <v>0</v>
      </c>
      <c r="AB171" s="77"/>
    </row>
    <row r="172" spans="1:28">
      <c r="A172" s="119">
        <v>162</v>
      </c>
      <c r="B172" s="78"/>
      <c r="C172" s="77"/>
      <c r="D172" s="123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37">
        <f t="shared" si="62"/>
        <v>0</v>
      </c>
      <c r="P172" s="38">
        <f t="shared" si="63"/>
        <v>0</v>
      </c>
      <c r="Q172" s="98">
        <v>0</v>
      </c>
      <c r="R172" s="38">
        <f t="shared" si="64"/>
        <v>0</v>
      </c>
      <c r="S172" s="39">
        <f t="shared" si="58"/>
        <v>0</v>
      </c>
      <c r="T172" s="26">
        <f t="shared" si="65"/>
        <v>0</v>
      </c>
      <c r="U172" s="26">
        <f t="shared" si="66"/>
        <v>0</v>
      </c>
      <c r="V172" s="26">
        <f t="shared" si="67"/>
        <v>0</v>
      </c>
      <c r="W172" s="26">
        <f t="shared" si="68"/>
        <v>0</v>
      </c>
      <c r="X172" s="26">
        <f t="shared" si="61"/>
        <v>0</v>
      </c>
      <c r="Y172" s="26">
        <f t="shared" si="59"/>
        <v>0</v>
      </c>
      <c r="Z172" s="26">
        <f t="shared" si="60"/>
        <v>0</v>
      </c>
      <c r="AB172" s="77"/>
    </row>
    <row r="173" spans="1:28">
      <c r="A173" s="119">
        <v>163</v>
      </c>
      <c r="B173" s="78"/>
      <c r="C173" s="77"/>
      <c r="D173" s="123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37">
        <f t="shared" si="62"/>
        <v>0</v>
      </c>
      <c r="P173" s="38">
        <f t="shared" si="63"/>
        <v>0</v>
      </c>
      <c r="Q173" s="98">
        <v>0</v>
      </c>
      <c r="R173" s="38">
        <f t="shared" si="64"/>
        <v>0</v>
      </c>
      <c r="S173" s="39">
        <f t="shared" si="58"/>
        <v>0</v>
      </c>
      <c r="T173" s="26">
        <f t="shared" si="65"/>
        <v>0</v>
      </c>
      <c r="U173" s="26">
        <f t="shared" si="66"/>
        <v>0</v>
      </c>
      <c r="V173" s="26">
        <f t="shared" si="67"/>
        <v>0</v>
      </c>
      <c r="W173" s="26">
        <f t="shared" si="68"/>
        <v>0</v>
      </c>
      <c r="X173" s="26">
        <f t="shared" si="61"/>
        <v>0</v>
      </c>
      <c r="Y173" s="26">
        <f t="shared" si="59"/>
        <v>0</v>
      </c>
      <c r="Z173" s="26">
        <f t="shared" si="60"/>
        <v>0</v>
      </c>
      <c r="AB173" s="77"/>
    </row>
    <row r="174" spans="1:28">
      <c r="A174" s="119">
        <v>164</v>
      </c>
      <c r="B174" s="78"/>
      <c r="C174" s="77"/>
      <c r="D174" s="123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37">
        <f t="shared" si="62"/>
        <v>0</v>
      </c>
      <c r="P174" s="38">
        <f t="shared" si="63"/>
        <v>0</v>
      </c>
      <c r="Q174" s="98">
        <v>0</v>
      </c>
      <c r="R174" s="38">
        <f t="shared" si="64"/>
        <v>0</v>
      </c>
      <c r="S174" s="39">
        <f t="shared" si="58"/>
        <v>0</v>
      </c>
      <c r="T174" s="26">
        <f t="shared" si="65"/>
        <v>0</v>
      </c>
      <c r="U174" s="26">
        <f t="shared" si="66"/>
        <v>0</v>
      </c>
      <c r="V174" s="26">
        <f t="shared" si="67"/>
        <v>0</v>
      </c>
      <c r="W174" s="26">
        <f t="shared" si="68"/>
        <v>0</v>
      </c>
      <c r="X174" s="26">
        <f t="shared" si="61"/>
        <v>0</v>
      </c>
      <c r="Y174" s="26">
        <f t="shared" si="59"/>
        <v>0</v>
      </c>
      <c r="Z174" s="26">
        <f t="shared" si="60"/>
        <v>0</v>
      </c>
      <c r="AB174" s="77"/>
    </row>
    <row r="175" spans="1:28">
      <c r="A175" s="119">
        <v>165</v>
      </c>
      <c r="B175" s="78"/>
      <c r="C175" s="77"/>
      <c r="D175" s="123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37">
        <f t="shared" si="62"/>
        <v>0</v>
      </c>
      <c r="P175" s="38">
        <f t="shared" si="63"/>
        <v>0</v>
      </c>
      <c r="Q175" s="98">
        <v>0</v>
      </c>
      <c r="R175" s="38">
        <f t="shared" si="64"/>
        <v>0</v>
      </c>
      <c r="S175" s="39">
        <f t="shared" si="58"/>
        <v>0</v>
      </c>
      <c r="T175" s="26">
        <f t="shared" si="65"/>
        <v>0</v>
      </c>
      <c r="U175" s="26">
        <f t="shared" si="66"/>
        <v>0</v>
      </c>
      <c r="V175" s="26">
        <f t="shared" si="67"/>
        <v>0</v>
      </c>
      <c r="W175" s="26">
        <f t="shared" si="68"/>
        <v>0</v>
      </c>
      <c r="X175" s="26">
        <f t="shared" si="61"/>
        <v>0</v>
      </c>
      <c r="Y175" s="26">
        <f t="shared" si="59"/>
        <v>0</v>
      </c>
      <c r="Z175" s="26">
        <f t="shared" si="60"/>
        <v>0</v>
      </c>
      <c r="AB175" s="77"/>
    </row>
    <row r="176" spans="1:28">
      <c r="A176" s="119">
        <v>166</v>
      </c>
      <c r="B176" s="78"/>
      <c r="C176" s="77"/>
      <c r="D176" s="123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37">
        <f t="shared" si="62"/>
        <v>0</v>
      </c>
      <c r="P176" s="38">
        <f t="shared" si="63"/>
        <v>0</v>
      </c>
      <c r="Q176" s="98">
        <v>0</v>
      </c>
      <c r="R176" s="38">
        <f t="shared" si="64"/>
        <v>0</v>
      </c>
      <c r="S176" s="39">
        <f t="shared" si="58"/>
        <v>0</v>
      </c>
      <c r="T176" s="26">
        <f t="shared" si="65"/>
        <v>0</v>
      </c>
      <c r="U176" s="26">
        <f t="shared" si="66"/>
        <v>0</v>
      </c>
      <c r="V176" s="26">
        <f t="shared" si="67"/>
        <v>0</v>
      </c>
      <c r="W176" s="26">
        <f t="shared" si="68"/>
        <v>0</v>
      </c>
      <c r="X176" s="26">
        <f t="shared" si="61"/>
        <v>0</v>
      </c>
      <c r="Y176" s="26">
        <f t="shared" si="59"/>
        <v>0</v>
      </c>
      <c r="Z176" s="26">
        <f t="shared" si="60"/>
        <v>0</v>
      </c>
      <c r="AB176" s="77"/>
    </row>
    <row r="177" spans="1:28">
      <c r="A177" s="119">
        <v>167</v>
      </c>
      <c r="B177" s="78"/>
      <c r="C177" s="77"/>
      <c r="D177" s="123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37">
        <f t="shared" si="62"/>
        <v>0</v>
      </c>
      <c r="P177" s="38">
        <f t="shared" si="63"/>
        <v>0</v>
      </c>
      <c r="Q177" s="98">
        <v>0</v>
      </c>
      <c r="R177" s="38">
        <f t="shared" si="64"/>
        <v>0</v>
      </c>
      <c r="S177" s="39">
        <f t="shared" si="58"/>
        <v>0</v>
      </c>
      <c r="T177" s="26">
        <f t="shared" si="65"/>
        <v>0</v>
      </c>
      <c r="U177" s="26">
        <f t="shared" si="66"/>
        <v>0</v>
      </c>
      <c r="V177" s="26">
        <f t="shared" si="67"/>
        <v>0</v>
      </c>
      <c r="W177" s="26">
        <f t="shared" si="68"/>
        <v>0</v>
      </c>
      <c r="X177" s="26">
        <f t="shared" si="61"/>
        <v>0</v>
      </c>
      <c r="Y177" s="26">
        <f t="shared" si="59"/>
        <v>0</v>
      </c>
      <c r="Z177" s="26">
        <f t="shared" si="60"/>
        <v>0</v>
      </c>
      <c r="AB177" s="77"/>
    </row>
    <row r="178" spans="1:28">
      <c r="A178" s="119">
        <v>168</v>
      </c>
      <c r="B178" s="78"/>
      <c r="C178" s="77"/>
      <c r="D178" s="123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37">
        <f t="shared" si="62"/>
        <v>0</v>
      </c>
      <c r="P178" s="38">
        <f t="shared" si="63"/>
        <v>0</v>
      </c>
      <c r="Q178" s="98">
        <v>0</v>
      </c>
      <c r="R178" s="38">
        <f t="shared" si="64"/>
        <v>0</v>
      </c>
      <c r="S178" s="39">
        <f t="shared" si="58"/>
        <v>0</v>
      </c>
      <c r="T178" s="26">
        <f t="shared" si="65"/>
        <v>0</v>
      </c>
      <c r="U178" s="26">
        <f t="shared" si="66"/>
        <v>0</v>
      </c>
      <c r="V178" s="26">
        <f t="shared" si="67"/>
        <v>0</v>
      </c>
      <c r="W178" s="26">
        <f t="shared" si="68"/>
        <v>0</v>
      </c>
      <c r="X178" s="26">
        <f t="shared" si="61"/>
        <v>0</v>
      </c>
      <c r="Y178" s="26">
        <f t="shared" si="59"/>
        <v>0</v>
      </c>
      <c r="Z178" s="26">
        <f t="shared" si="60"/>
        <v>0</v>
      </c>
      <c r="AB178" s="77"/>
    </row>
    <row r="179" spans="1:28">
      <c r="A179" s="119">
        <v>169</v>
      </c>
      <c r="B179" s="78"/>
      <c r="C179" s="77"/>
      <c r="D179" s="123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37">
        <f t="shared" si="62"/>
        <v>0</v>
      </c>
      <c r="P179" s="38">
        <f t="shared" si="63"/>
        <v>0</v>
      </c>
      <c r="Q179" s="98">
        <v>0</v>
      </c>
      <c r="R179" s="38">
        <f t="shared" si="64"/>
        <v>0</v>
      </c>
      <c r="S179" s="39">
        <f t="shared" si="58"/>
        <v>0</v>
      </c>
      <c r="T179" s="26">
        <f t="shared" si="65"/>
        <v>0</v>
      </c>
      <c r="U179" s="26">
        <f t="shared" si="66"/>
        <v>0</v>
      </c>
      <c r="V179" s="26">
        <f t="shared" si="67"/>
        <v>0</v>
      </c>
      <c r="W179" s="26">
        <f t="shared" si="68"/>
        <v>0</v>
      </c>
      <c r="X179" s="26">
        <f t="shared" si="61"/>
        <v>0</v>
      </c>
      <c r="Y179" s="26">
        <f t="shared" si="59"/>
        <v>0</v>
      </c>
      <c r="Z179" s="26">
        <f t="shared" si="60"/>
        <v>0</v>
      </c>
      <c r="AB179" s="77"/>
    </row>
    <row r="180" spans="1:28">
      <c r="A180" s="119">
        <v>170</v>
      </c>
      <c r="B180" s="78"/>
      <c r="C180" s="77"/>
      <c r="D180" s="123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37">
        <f t="shared" si="62"/>
        <v>0</v>
      </c>
      <c r="P180" s="38">
        <f t="shared" si="63"/>
        <v>0</v>
      </c>
      <c r="Q180" s="98">
        <v>0</v>
      </c>
      <c r="R180" s="38">
        <f t="shared" si="64"/>
        <v>0</v>
      </c>
      <c r="S180" s="39">
        <f t="shared" si="58"/>
        <v>0</v>
      </c>
      <c r="T180" s="26">
        <f t="shared" si="65"/>
        <v>0</v>
      </c>
      <c r="U180" s="26">
        <f t="shared" si="66"/>
        <v>0</v>
      </c>
      <c r="V180" s="26">
        <f t="shared" si="67"/>
        <v>0</v>
      </c>
      <c r="W180" s="26">
        <f t="shared" si="68"/>
        <v>0</v>
      </c>
      <c r="X180" s="26">
        <f t="shared" si="61"/>
        <v>0</v>
      </c>
      <c r="Y180" s="26">
        <f t="shared" si="59"/>
        <v>0</v>
      </c>
      <c r="Z180" s="26">
        <f t="shared" si="60"/>
        <v>0</v>
      </c>
      <c r="AB180" s="77"/>
    </row>
    <row r="181" spans="1:28">
      <c r="A181" s="119">
        <v>171</v>
      </c>
      <c r="B181" s="78"/>
      <c r="C181" s="77"/>
      <c r="D181" s="123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37">
        <f t="shared" si="62"/>
        <v>0</v>
      </c>
      <c r="P181" s="38">
        <f t="shared" si="63"/>
        <v>0</v>
      </c>
      <c r="Q181" s="98">
        <v>0</v>
      </c>
      <c r="R181" s="38">
        <f t="shared" si="64"/>
        <v>0</v>
      </c>
      <c r="S181" s="39">
        <f t="shared" si="58"/>
        <v>0</v>
      </c>
      <c r="T181" s="26">
        <f t="shared" si="65"/>
        <v>0</v>
      </c>
      <c r="U181" s="26">
        <f t="shared" si="66"/>
        <v>0</v>
      </c>
      <c r="V181" s="26">
        <f t="shared" si="67"/>
        <v>0</v>
      </c>
      <c r="W181" s="26">
        <f t="shared" si="68"/>
        <v>0</v>
      </c>
      <c r="X181" s="26">
        <f t="shared" si="61"/>
        <v>0</v>
      </c>
      <c r="Y181" s="26">
        <f t="shared" si="59"/>
        <v>0</v>
      </c>
      <c r="Z181" s="26">
        <f t="shared" si="60"/>
        <v>0</v>
      </c>
      <c r="AB181" s="77"/>
    </row>
    <row r="182" spans="1:28">
      <c r="A182" s="119">
        <v>172</v>
      </c>
      <c r="B182" s="78"/>
      <c r="C182" s="77"/>
      <c r="D182" s="123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37">
        <f t="shared" si="62"/>
        <v>0</v>
      </c>
      <c r="P182" s="38">
        <f t="shared" si="63"/>
        <v>0</v>
      </c>
      <c r="Q182" s="98">
        <v>0</v>
      </c>
      <c r="R182" s="38">
        <f t="shared" si="64"/>
        <v>0</v>
      </c>
      <c r="S182" s="39">
        <f t="shared" si="58"/>
        <v>0</v>
      </c>
      <c r="T182" s="26">
        <f t="shared" si="65"/>
        <v>0</v>
      </c>
      <c r="U182" s="26">
        <f t="shared" si="66"/>
        <v>0</v>
      </c>
      <c r="V182" s="26">
        <f t="shared" si="67"/>
        <v>0</v>
      </c>
      <c r="W182" s="26">
        <f t="shared" si="68"/>
        <v>0</v>
      </c>
      <c r="X182" s="26">
        <f t="shared" si="61"/>
        <v>0</v>
      </c>
      <c r="Y182" s="26">
        <f t="shared" si="59"/>
        <v>0</v>
      </c>
      <c r="Z182" s="26">
        <f t="shared" si="60"/>
        <v>0</v>
      </c>
      <c r="AB182" s="77"/>
    </row>
    <row r="183" spans="1:28">
      <c r="A183" s="119">
        <v>173</v>
      </c>
      <c r="B183" s="78"/>
      <c r="C183" s="77"/>
      <c r="D183" s="123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37">
        <f t="shared" si="62"/>
        <v>0</v>
      </c>
      <c r="P183" s="38">
        <f t="shared" si="63"/>
        <v>0</v>
      </c>
      <c r="Q183" s="98">
        <v>0</v>
      </c>
      <c r="R183" s="38">
        <f t="shared" si="64"/>
        <v>0</v>
      </c>
      <c r="S183" s="39">
        <f t="shared" si="58"/>
        <v>0</v>
      </c>
      <c r="T183" s="26">
        <f t="shared" si="65"/>
        <v>0</v>
      </c>
      <c r="U183" s="26">
        <f t="shared" si="66"/>
        <v>0</v>
      </c>
      <c r="V183" s="26">
        <f t="shared" si="67"/>
        <v>0</v>
      </c>
      <c r="W183" s="26">
        <f t="shared" si="68"/>
        <v>0</v>
      </c>
      <c r="X183" s="26">
        <f t="shared" si="61"/>
        <v>0</v>
      </c>
      <c r="Y183" s="26">
        <f t="shared" si="59"/>
        <v>0</v>
      </c>
      <c r="Z183" s="26">
        <f t="shared" si="60"/>
        <v>0</v>
      </c>
      <c r="AB183" s="77"/>
    </row>
    <row r="184" spans="1:28">
      <c r="A184" s="119">
        <v>174</v>
      </c>
      <c r="B184" s="78"/>
      <c r="C184" s="77"/>
      <c r="D184" s="123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37">
        <f t="shared" si="62"/>
        <v>0</v>
      </c>
      <c r="P184" s="38">
        <f t="shared" si="63"/>
        <v>0</v>
      </c>
      <c r="Q184" s="98">
        <v>0</v>
      </c>
      <c r="R184" s="38">
        <f t="shared" si="64"/>
        <v>0</v>
      </c>
      <c r="S184" s="39">
        <f t="shared" si="58"/>
        <v>0</v>
      </c>
      <c r="T184" s="26">
        <f t="shared" si="65"/>
        <v>0</v>
      </c>
      <c r="U184" s="26">
        <f t="shared" si="66"/>
        <v>0</v>
      </c>
      <c r="V184" s="26">
        <f t="shared" si="67"/>
        <v>0</v>
      </c>
      <c r="W184" s="26">
        <f t="shared" si="68"/>
        <v>0</v>
      </c>
      <c r="X184" s="26">
        <f t="shared" si="61"/>
        <v>0</v>
      </c>
      <c r="Y184" s="26">
        <f t="shared" si="59"/>
        <v>0</v>
      </c>
      <c r="Z184" s="26">
        <f t="shared" si="60"/>
        <v>0</v>
      </c>
      <c r="AB184" s="77"/>
    </row>
    <row r="185" spans="1:28">
      <c r="A185" s="119">
        <v>175</v>
      </c>
      <c r="B185" s="78"/>
      <c r="C185" s="77"/>
      <c r="D185" s="123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37">
        <f t="shared" si="62"/>
        <v>0</v>
      </c>
      <c r="P185" s="38">
        <f t="shared" si="63"/>
        <v>0</v>
      </c>
      <c r="Q185" s="98">
        <v>0</v>
      </c>
      <c r="R185" s="38">
        <f t="shared" si="64"/>
        <v>0</v>
      </c>
      <c r="S185" s="39">
        <f t="shared" si="58"/>
        <v>0</v>
      </c>
      <c r="T185" s="26">
        <f t="shared" si="65"/>
        <v>0</v>
      </c>
      <c r="U185" s="26">
        <f t="shared" si="66"/>
        <v>0</v>
      </c>
      <c r="V185" s="26">
        <f t="shared" si="67"/>
        <v>0</v>
      </c>
      <c r="W185" s="26">
        <f t="shared" si="68"/>
        <v>0</v>
      </c>
      <c r="X185" s="26">
        <f t="shared" si="61"/>
        <v>0</v>
      </c>
      <c r="Y185" s="26">
        <f t="shared" si="59"/>
        <v>0</v>
      </c>
      <c r="Z185" s="26">
        <f t="shared" si="60"/>
        <v>0</v>
      </c>
      <c r="AB185" s="77"/>
    </row>
    <row r="186" spans="1:28">
      <c r="A186" s="119">
        <v>176</v>
      </c>
      <c r="B186" s="78"/>
      <c r="C186" s="77"/>
      <c r="D186" s="123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37">
        <f t="shared" si="62"/>
        <v>0</v>
      </c>
      <c r="P186" s="38">
        <f t="shared" si="63"/>
        <v>0</v>
      </c>
      <c r="Q186" s="98">
        <v>0</v>
      </c>
      <c r="R186" s="38">
        <f t="shared" si="64"/>
        <v>0</v>
      </c>
      <c r="S186" s="39">
        <f t="shared" si="58"/>
        <v>0</v>
      </c>
      <c r="T186" s="26">
        <f t="shared" si="65"/>
        <v>0</v>
      </c>
      <c r="U186" s="26">
        <f t="shared" si="66"/>
        <v>0</v>
      </c>
      <c r="V186" s="26">
        <f t="shared" si="67"/>
        <v>0</v>
      </c>
      <c r="W186" s="26">
        <f t="shared" si="68"/>
        <v>0</v>
      </c>
      <c r="X186" s="26">
        <f t="shared" si="61"/>
        <v>0</v>
      </c>
      <c r="Y186" s="26">
        <f t="shared" si="59"/>
        <v>0</v>
      </c>
      <c r="Z186" s="26">
        <f t="shared" si="60"/>
        <v>0</v>
      </c>
      <c r="AB186" s="77"/>
    </row>
    <row r="187" spans="1:28">
      <c r="A187" s="119">
        <v>177</v>
      </c>
      <c r="B187" s="78"/>
      <c r="C187" s="77"/>
      <c r="D187" s="123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37">
        <f t="shared" si="62"/>
        <v>0</v>
      </c>
      <c r="P187" s="38">
        <f t="shared" si="63"/>
        <v>0</v>
      </c>
      <c r="Q187" s="98">
        <v>0</v>
      </c>
      <c r="R187" s="38">
        <f t="shared" si="64"/>
        <v>0</v>
      </c>
      <c r="S187" s="39">
        <f t="shared" si="58"/>
        <v>0</v>
      </c>
      <c r="T187" s="26">
        <f t="shared" si="65"/>
        <v>0</v>
      </c>
      <c r="U187" s="26">
        <f t="shared" si="66"/>
        <v>0</v>
      </c>
      <c r="V187" s="26">
        <f t="shared" si="67"/>
        <v>0</v>
      </c>
      <c r="W187" s="26">
        <f t="shared" si="68"/>
        <v>0</v>
      </c>
      <c r="X187" s="26">
        <f t="shared" si="61"/>
        <v>0</v>
      </c>
      <c r="Y187" s="26">
        <f t="shared" si="59"/>
        <v>0</v>
      </c>
      <c r="Z187" s="26">
        <f t="shared" si="60"/>
        <v>0</v>
      </c>
      <c r="AB187" s="77"/>
    </row>
    <row r="188" spans="1:28">
      <c r="A188" s="119">
        <v>178</v>
      </c>
      <c r="B188" s="78"/>
      <c r="C188" s="77"/>
      <c r="D188" s="123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37">
        <f t="shared" si="62"/>
        <v>0</v>
      </c>
      <c r="P188" s="38">
        <f t="shared" si="63"/>
        <v>0</v>
      </c>
      <c r="Q188" s="98">
        <v>0</v>
      </c>
      <c r="R188" s="38">
        <f t="shared" si="64"/>
        <v>0</v>
      </c>
      <c r="S188" s="39">
        <f t="shared" si="58"/>
        <v>0</v>
      </c>
      <c r="T188" s="26">
        <f t="shared" si="65"/>
        <v>0</v>
      </c>
      <c r="U188" s="26">
        <f t="shared" si="66"/>
        <v>0</v>
      </c>
      <c r="V188" s="26">
        <f t="shared" si="67"/>
        <v>0</v>
      </c>
      <c r="W188" s="26">
        <f t="shared" si="68"/>
        <v>0</v>
      </c>
      <c r="X188" s="26">
        <f t="shared" si="61"/>
        <v>0</v>
      </c>
      <c r="Y188" s="26">
        <f t="shared" si="59"/>
        <v>0</v>
      </c>
      <c r="Z188" s="26">
        <f t="shared" si="60"/>
        <v>0</v>
      </c>
      <c r="AB188" s="77"/>
    </row>
    <row r="189" spans="1:28">
      <c r="A189" s="119">
        <v>179</v>
      </c>
      <c r="B189" s="78"/>
      <c r="C189" s="77"/>
      <c r="D189" s="123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37">
        <f t="shared" si="62"/>
        <v>0</v>
      </c>
      <c r="P189" s="38">
        <f t="shared" si="63"/>
        <v>0</v>
      </c>
      <c r="Q189" s="98">
        <v>0</v>
      </c>
      <c r="R189" s="38">
        <f t="shared" si="64"/>
        <v>0</v>
      </c>
      <c r="S189" s="39">
        <f t="shared" si="58"/>
        <v>0</v>
      </c>
      <c r="T189" s="26">
        <f t="shared" si="65"/>
        <v>0</v>
      </c>
      <c r="U189" s="26">
        <f t="shared" si="66"/>
        <v>0</v>
      </c>
      <c r="V189" s="26">
        <f t="shared" si="67"/>
        <v>0</v>
      </c>
      <c r="W189" s="26">
        <f t="shared" si="68"/>
        <v>0</v>
      </c>
      <c r="X189" s="26">
        <f t="shared" si="61"/>
        <v>0</v>
      </c>
      <c r="Y189" s="26">
        <f t="shared" si="59"/>
        <v>0</v>
      </c>
      <c r="Z189" s="26">
        <f t="shared" si="60"/>
        <v>0</v>
      </c>
      <c r="AB189" s="77"/>
    </row>
    <row r="190" spans="1:28">
      <c r="A190" s="119">
        <v>180</v>
      </c>
      <c r="B190" s="78"/>
      <c r="C190" s="77"/>
      <c r="D190" s="123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37">
        <f t="shared" si="62"/>
        <v>0</v>
      </c>
      <c r="P190" s="38">
        <f t="shared" si="63"/>
        <v>0</v>
      </c>
      <c r="Q190" s="98">
        <v>0</v>
      </c>
      <c r="R190" s="38">
        <f t="shared" si="64"/>
        <v>0</v>
      </c>
      <c r="S190" s="39">
        <f t="shared" si="58"/>
        <v>0</v>
      </c>
      <c r="T190" s="26">
        <f t="shared" si="65"/>
        <v>0</v>
      </c>
      <c r="U190" s="26">
        <f t="shared" si="66"/>
        <v>0</v>
      </c>
      <c r="V190" s="26">
        <f t="shared" si="67"/>
        <v>0</v>
      </c>
      <c r="W190" s="26">
        <f t="shared" si="68"/>
        <v>0</v>
      </c>
      <c r="X190" s="26">
        <f t="shared" si="61"/>
        <v>0</v>
      </c>
      <c r="Y190" s="26">
        <f t="shared" si="59"/>
        <v>0</v>
      </c>
      <c r="Z190" s="26">
        <f t="shared" si="60"/>
        <v>0</v>
      </c>
      <c r="AB190" s="77"/>
    </row>
    <row r="191" spans="1:28">
      <c r="A191" s="119">
        <v>181</v>
      </c>
      <c r="B191" s="78"/>
      <c r="C191" s="77"/>
      <c r="D191" s="123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37">
        <f t="shared" si="62"/>
        <v>0</v>
      </c>
      <c r="P191" s="38">
        <f t="shared" si="63"/>
        <v>0</v>
      </c>
      <c r="Q191" s="98">
        <v>0</v>
      </c>
      <c r="R191" s="38">
        <f t="shared" si="64"/>
        <v>0</v>
      </c>
      <c r="S191" s="39">
        <f t="shared" si="58"/>
        <v>0</v>
      </c>
      <c r="T191" s="26">
        <f t="shared" si="65"/>
        <v>0</v>
      </c>
      <c r="U191" s="26">
        <f t="shared" si="66"/>
        <v>0</v>
      </c>
      <c r="V191" s="26">
        <f t="shared" si="67"/>
        <v>0</v>
      </c>
      <c r="W191" s="26">
        <f t="shared" si="68"/>
        <v>0</v>
      </c>
      <c r="X191" s="26">
        <f t="shared" si="61"/>
        <v>0</v>
      </c>
      <c r="Y191" s="26">
        <f t="shared" si="59"/>
        <v>0</v>
      </c>
      <c r="Z191" s="26">
        <f t="shared" si="60"/>
        <v>0</v>
      </c>
      <c r="AB191" s="77"/>
    </row>
    <row r="192" spans="1:28">
      <c r="A192" s="119">
        <v>182</v>
      </c>
      <c r="B192" s="78"/>
      <c r="C192" s="77"/>
      <c r="D192" s="123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37">
        <f t="shared" si="62"/>
        <v>0</v>
      </c>
      <c r="P192" s="38">
        <f t="shared" si="63"/>
        <v>0</v>
      </c>
      <c r="Q192" s="98">
        <v>0</v>
      </c>
      <c r="R192" s="38">
        <f t="shared" si="64"/>
        <v>0</v>
      </c>
      <c r="S192" s="39">
        <f t="shared" si="58"/>
        <v>0</v>
      </c>
      <c r="T192" s="26">
        <f t="shared" si="65"/>
        <v>0</v>
      </c>
      <c r="U192" s="26">
        <f t="shared" si="66"/>
        <v>0</v>
      </c>
      <c r="V192" s="26">
        <f t="shared" si="67"/>
        <v>0</v>
      </c>
      <c r="W192" s="26">
        <f t="shared" si="68"/>
        <v>0</v>
      </c>
      <c r="X192" s="26">
        <f t="shared" si="61"/>
        <v>0</v>
      </c>
      <c r="Y192" s="26">
        <f t="shared" si="59"/>
        <v>0</v>
      </c>
      <c r="Z192" s="26">
        <f t="shared" si="60"/>
        <v>0</v>
      </c>
      <c r="AB192" s="77"/>
    </row>
    <row r="193" spans="1:28">
      <c r="A193" s="119">
        <v>183</v>
      </c>
      <c r="B193" s="78"/>
      <c r="C193" s="77"/>
      <c r="D193" s="123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37">
        <f t="shared" si="62"/>
        <v>0</v>
      </c>
      <c r="P193" s="38">
        <f t="shared" si="63"/>
        <v>0</v>
      </c>
      <c r="Q193" s="98">
        <v>0</v>
      </c>
      <c r="R193" s="38">
        <f t="shared" si="64"/>
        <v>0</v>
      </c>
      <c r="S193" s="39">
        <f t="shared" si="58"/>
        <v>0</v>
      </c>
      <c r="T193" s="26">
        <f t="shared" si="65"/>
        <v>0</v>
      </c>
      <c r="U193" s="26">
        <f t="shared" si="66"/>
        <v>0</v>
      </c>
      <c r="V193" s="26">
        <f t="shared" si="67"/>
        <v>0</v>
      </c>
      <c r="W193" s="26">
        <f t="shared" si="68"/>
        <v>0</v>
      </c>
      <c r="X193" s="26">
        <f t="shared" si="61"/>
        <v>0</v>
      </c>
      <c r="Y193" s="26">
        <f t="shared" si="59"/>
        <v>0</v>
      </c>
      <c r="Z193" s="26">
        <f t="shared" si="60"/>
        <v>0</v>
      </c>
      <c r="AB193" s="77"/>
    </row>
    <row r="194" spans="1:28">
      <c r="A194" s="119">
        <v>184</v>
      </c>
      <c r="B194" s="78"/>
      <c r="C194" s="77"/>
      <c r="D194" s="123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37">
        <f t="shared" si="62"/>
        <v>0</v>
      </c>
      <c r="P194" s="38">
        <f t="shared" si="63"/>
        <v>0</v>
      </c>
      <c r="Q194" s="98">
        <v>0</v>
      </c>
      <c r="R194" s="38">
        <f t="shared" si="64"/>
        <v>0</v>
      </c>
      <c r="S194" s="39">
        <f t="shared" si="58"/>
        <v>0</v>
      </c>
      <c r="T194" s="26">
        <f t="shared" si="65"/>
        <v>0</v>
      </c>
      <c r="U194" s="26">
        <f t="shared" si="66"/>
        <v>0</v>
      </c>
      <c r="V194" s="26">
        <f t="shared" si="67"/>
        <v>0</v>
      </c>
      <c r="W194" s="26">
        <f t="shared" si="68"/>
        <v>0</v>
      </c>
      <c r="X194" s="26">
        <f t="shared" si="61"/>
        <v>0</v>
      </c>
      <c r="Y194" s="26">
        <f t="shared" si="59"/>
        <v>0</v>
      </c>
      <c r="Z194" s="26">
        <f t="shared" si="60"/>
        <v>0</v>
      </c>
      <c r="AB194" s="77"/>
    </row>
    <row r="195" spans="1:28">
      <c r="A195" s="119">
        <v>185</v>
      </c>
      <c r="B195" s="78"/>
      <c r="C195" s="77"/>
      <c r="D195" s="123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37">
        <f t="shared" si="62"/>
        <v>0</v>
      </c>
      <c r="P195" s="38">
        <f t="shared" si="63"/>
        <v>0</v>
      </c>
      <c r="Q195" s="98">
        <v>0</v>
      </c>
      <c r="R195" s="38">
        <f t="shared" si="64"/>
        <v>0</v>
      </c>
      <c r="S195" s="39">
        <f t="shared" si="58"/>
        <v>0</v>
      </c>
      <c r="T195" s="26">
        <f t="shared" si="65"/>
        <v>0</v>
      </c>
      <c r="U195" s="26">
        <f t="shared" si="66"/>
        <v>0</v>
      </c>
      <c r="V195" s="26">
        <f t="shared" si="67"/>
        <v>0</v>
      </c>
      <c r="W195" s="26">
        <f t="shared" si="68"/>
        <v>0</v>
      </c>
      <c r="X195" s="26">
        <f t="shared" si="61"/>
        <v>0</v>
      </c>
      <c r="Y195" s="26">
        <f t="shared" si="59"/>
        <v>0</v>
      </c>
      <c r="Z195" s="26">
        <f t="shared" si="60"/>
        <v>0</v>
      </c>
      <c r="AB195" s="77"/>
    </row>
    <row r="196" spans="1:28">
      <c r="A196" s="119">
        <v>186</v>
      </c>
      <c r="B196" s="78"/>
      <c r="C196" s="77"/>
      <c r="D196" s="123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37">
        <f t="shared" si="62"/>
        <v>0</v>
      </c>
      <c r="P196" s="38">
        <f t="shared" si="63"/>
        <v>0</v>
      </c>
      <c r="Q196" s="98">
        <v>0</v>
      </c>
      <c r="R196" s="38">
        <f t="shared" si="64"/>
        <v>0</v>
      </c>
      <c r="S196" s="39">
        <f t="shared" si="58"/>
        <v>0</v>
      </c>
      <c r="T196" s="26">
        <f t="shared" si="65"/>
        <v>0</v>
      </c>
      <c r="U196" s="26">
        <f t="shared" si="66"/>
        <v>0</v>
      </c>
      <c r="V196" s="26">
        <f t="shared" si="67"/>
        <v>0</v>
      </c>
      <c r="W196" s="26">
        <f t="shared" si="68"/>
        <v>0</v>
      </c>
      <c r="X196" s="26">
        <f t="shared" si="61"/>
        <v>0</v>
      </c>
      <c r="Y196" s="26">
        <f t="shared" si="59"/>
        <v>0</v>
      </c>
      <c r="Z196" s="26">
        <f t="shared" si="60"/>
        <v>0</v>
      </c>
      <c r="AB196" s="77"/>
    </row>
    <row r="197" spans="1:28">
      <c r="A197" s="119">
        <v>187</v>
      </c>
      <c r="B197" s="78"/>
      <c r="C197" s="77"/>
      <c r="D197" s="123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37">
        <f t="shared" si="62"/>
        <v>0</v>
      </c>
      <c r="P197" s="38">
        <f t="shared" si="63"/>
        <v>0</v>
      </c>
      <c r="Q197" s="98">
        <v>0</v>
      </c>
      <c r="R197" s="38">
        <f t="shared" si="64"/>
        <v>0</v>
      </c>
      <c r="S197" s="39">
        <f t="shared" si="58"/>
        <v>0</v>
      </c>
      <c r="T197" s="26">
        <f t="shared" si="65"/>
        <v>0</v>
      </c>
      <c r="U197" s="26">
        <f t="shared" si="66"/>
        <v>0</v>
      </c>
      <c r="V197" s="26">
        <f t="shared" si="67"/>
        <v>0</v>
      </c>
      <c r="W197" s="26">
        <f t="shared" si="68"/>
        <v>0</v>
      </c>
      <c r="X197" s="26">
        <f t="shared" si="61"/>
        <v>0</v>
      </c>
      <c r="Y197" s="26">
        <f t="shared" si="59"/>
        <v>0</v>
      </c>
      <c r="Z197" s="26">
        <f t="shared" si="60"/>
        <v>0</v>
      </c>
      <c r="AB197" s="77"/>
    </row>
    <row r="198" spans="1:28">
      <c r="A198" s="119">
        <v>188</v>
      </c>
      <c r="B198" s="78"/>
      <c r="C198" s="77"/>
      <c r="D198" s="123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37">
        <f t="shared" si="62"/>
        <v>0</v>
      </c>
      <c r="P198" s="38">
        <f t="shared" si="63"/>
        <v>0</v>
      </c>
      <c r="Q198" s="98">
        <v>0</v>
      </c>
      <c r="R198" s="38">
        <f t="shared" si="64"/>
        <v>0</v>
      </c>
      <c r="S198" s="39">
        <f t="shared" si="58"/>
        <v>0</v>
      </c>
      <c r="T198" s="26">
        <f t="shared" si="65"/>
        <v>0</v>
      </c>
      <c r="U198" s="26">
        <f t="shared" si="66"/>
        <v>0</v>
      </c>
      <c r="V198" s="26">
        <f t="shared" si="67"/>
        <v>0</v>
      </c>
      <c r="W198" s="26">
        <f t="shared" si="68"/>
        <v>0</v>
      </c>
      <c r="X198" s="26">
        <f t="shared" si="61"/>
        <v>0</v>
      </c>
      <c r="Y198" s="26">
        <f t="shared" si="59"/>
        <v>0</v>
      </c>
      <c r="Z198" s="26">
        <f t="shared" si="60"/>
        <v>0</v>
      </c>
      <c r="AB198" s="77"/>
    </row>
    <row r="199" spans="1:28">
      <c r="A199" s="119">
        <v>189</v>
      </c>
      <c r="B199" s="78"/>
      <c r="C199" s="77"/>
      <c r="D199" s="123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37">
        <f t="shared" si="62"/>
        <v>0</v>
      </c>
      <c r="P199" s="38">
        <f t="shared" si="63"/>
        <v>0</v>
      </c>
      <c r="Q199" s="98">
        <v>0</v>
      </c>
      <c r="R199" s="38">
        <f t="shared" si="64"/>
        <v>0</v>
      </c>
      <c r="S199" s="39">
        <f t="shared" si="58"/>
        <v>0</v>
      </c>
      <c r="T199" s="26">
        <f t="shared" si="65"/>
        <v>0</v>
      </c>
      <c r="U199" s="26">
        <f t="shared" si="66"/>
        <v>0</v>
      </c>
      <c r="V199" s="26">
        <f t="shared" si="67"/>
        <v>0</v>
      </c>
      <c r="W199" s="26">
        <f t="shared" si="68"/>
        <v>0</v>
      </c>
      <c r="X199" s="26">
        <f t="shared" si="61"/>
        <v>0</v>
      </c>
      <c r="Y199" s="26">
        <f t="shared" si="59"/>
        <v>0</v>
      </c>
      <c r="Z199" s="26">
        <f t="shared" si="60"/>
        <v>0</v>
      </c>
      <c r="AB199" s="77"/>
    </row>
    <row r="200" spans="1:28">
      <c r="A200" s="119">
        <v>190</v>
      </c>
      <c r="B200" s="78"/>
      <c r="C200" s="77"/>
      <c r="D200" s="123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37">
        <f t="shared" si="62"/>
        <v>0</v>
      </c>
      <c r="P200" s="38">
        <f t="shared" si="63"/>
        <v>0</v>
      </c>
      <c r="Q200" s="98">
        <v>0</v>
      </c>
      <c r="R200" s="38">
        <f t="shared" si="64"/>
        <v>0</v>
      </c>
      <c r="S200" s="39">
        <f t="shared" si="58"/>
        <v>0</v>
      </c>
      <c r="T200" s="26">
        <f t="shared" si="65"/>
        <v>0</v>
      </c>
      <c r="U200" s="26">
        <f t="shared" si="66"/>
        <v>0</v>
      </c>
      <c r="V200" s="26">
        <f t="shared" si="67"/>
        <v>0</v>
      </c>
      <c r="W200" s="26">
        <f t="shared" si="68"/>
        <v>0</v>
      </c>
      <c r="X200" s="26">
        <f t="shared" si="61"/>
        <v>0</v>
      </c>
      <c r="Y200" s="26">
        <f t="shared" si="59"/>
        <v>0</v>
      </c>
      <c r="Z200" s="26">
        <f t="shared" si="60"/>
        <v>0</v>
      </c>
      <c r="AB200" s="77"/>
    </row>
    <row r="201" spans="1:28">
      <c r="A201" s="119">
        <v>191</v>
      </c>
      <c r="B201" s="78"/>
      <c r="C201" s="77"/>
      <c r="D201" s="123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37">
        <f t="shared" si="62"/>
        <v>0</v>
      </c>
      <c r="P201" s="38">
        <f t="shared" si="63"/>
        <v>0</v>
      </c>
      <c r="Q201" s="98">
        <v>0</v>
      </c>
      <c r="R201" s="38">
        <f t="shared" si="64"/>
        <v>0</v>
      </c>
      <c r="S201" s="39">
        <f t="shared" si="58"/>
        <v>0</v>
      </c>
      <c r="T201" s="26">
        <f t="shared" si="65"/>
        <v>0</v>
      </c>
      <c r="U201" s="26">
        <f t="shared" si="66"/>
        <v>0</v>
      </c>
      <c r="V201" s="26">
        <f t="shared" si="67"/>
        <v>0</v>
      </c>
      <c r="W201" s="26">
        <f t="shared" si="68"/>
        <v>0</v>
      </c>
      <c r="X201" s="26">
        <f t="shared" si="61"/>
        <v>0</v>
      </c>
      <c r="Y201" s="26">
        <f t="shared" si="59"/>
        <v>0</v>
      </c>
      <c r="Z201" s="26">
        <f t="shared" si="60"/>
        <v>0</v>
      </c>
      <c r="AB201" s="77"/>
    </row>
    <row r="202" spans="1:28">
      <c r="A202" s="119">
        <v>192</v>
      </c>
      <c r="B202" s="78"/>
      <c r="C202" s="77"/>
      <c r="D202" s="123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37">
        <f t="shared" si="62"/>
        <v>0</v>
      </c>
      <c r="P202" s="38">
        <f t="shared" si="63"/>
        <v>0</v>
      </c>
      <c r="Q202" s="98">
        <v>0</v>
      </c>
      <c r="R202" s="38">
        <f t="shared" si="64"/>
        <v>0</v>
      </c>
      <c r="S202" s="39">
        <f t="shared" si="58"/>
        <v>0</v>
      </c>
      <c r="T202" s="26">
        <f t="shared" si="65"/>
        <v>0</v>
      </c>
      <c r="U202" s="26">
        <f t="shared" si="66"/>
        <v>0</v>
      </c>
      <c r="V202" s="26">
        <f t="shared" si="67"/>
        <v>0</v>
      </c>
      <c r="W202" s="26">
        <f t="shared" si="68"/>
        <v>0</v>
      </c>
      <c r="X202" s="26">
        <f t="shared" si="61"/>
        <v>0</v>
      </c>
      <c r="Y202" s="26">
        <f t="shared" si="59"/>
        <v>0</v>
      </c>
      <c r="Z202" s="26">
        <f t="shared" si="60"/>
        <v>0</v>
      </c>
      <c r="AB202" s="77"/>
    </row>
    <row r="203" spans="1:28">
      <c r="A203" s="119">
        <v>193</v>
      </c>
      <c r="B203" s="78"/>
      <c r="C203" s="77"/>
      <c r="D203" s="123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37">
        <f t="shared" si="62"/>
        <v>0</v>
      </c>
      <c r="P203" s="38">
        <f t="shared" si="63"/>
        <v>0</v>
      </c>
      <c r="Q203" s="98">
        <v>0</v>
      </c>
      <c r="R203" s="38">
        <f t="shared" si="64"/>
        <v>0</v>
      </c>
      <c r="S203" s="39">
        <f t="shared" si="58"/>
        <v>0</v>
      </c>
      <c r="T203" s="26">
        <f t="shared" si="65"/>
        <v>0</v>
      </c>
      <c r="U203" s="26">
        <f t="shared" si="66"/>
        <v>0</v>
      </c>
      <c r="V203" s="26">
        <f t="shared" si="67"/>
        <v>0</v>
      </c>
      <c r="W203" s="26">
        <f t="shared" si="68"/>
        <v>0</v>
      </c>
      <c r="X203" s="26">
        <f t="shared" si="61"/>
        <v>0</v>
      </c>
      <c r="Y203" s="26">
        <f t="shared" si="59"/>
        <v>0</v>
      </c>
      <c r="Z203" s="26">
        <f t="shared" si="60"/>
        <v>0</v>
      </c>
      <c r="AB203" s="77"/>
    </row>
    <row r="204" spans="1:28">
      <c r="A204" s="119">
        <v>194</v>
      </c>
      <c r="B204" s="78"/>
      <c r="C204" s="77"/>
      <c r="D204" s="123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37">
        <f t="shared" si="62"/>
        <v>0</v>
      </c>
      <c r="P204" s="38">
        <f t="shared" si="63"/>
        <v>0</v>
      </c>
      <c r="Q204" s="98">
        <v>0</v>
      </c>
      <c r="R204" s="38">
        <f t="shared" si="64"/>
        <v>0</v>
      </c>
      <c r="S204" s="39">
        <f t="shared" ref="S204:S267" si="69">IF(F204+G204&lt;1,IF(M204="y",(K204*$I$7)+(J204*$J$7)+(I204*$J$7)+(H204*$H$7),0),IF(H204&gt;=1,((F204*$C$7)+(G204*$D$7+IF(B204&lt;&gt;"y",$F$7)+$E$7))+(IF(N204="y",$G$7,0))+(IF(M204="y",(K204*$I$7)+(J204*$J$7)+(I204*$J$7)+(H204*$H$7)+(IF(L204="y",$K$7,0)),0)),0))</f>
        <v>0</v>
      </c>
      <c r="T204" s="26">
        <f t="shared" si="65"/>
        <v>0</v>
      </c>
      <c r="U204" s="26">
        <f t="shared" si="66"/>
        <v>0</v>
      </c>
      <c r="V204" s="26">
        <f t="shared" si="67"/>
        <v>0</v>
      </c>
      <c r="W204" s="26">
        <f t="shared" si="68"/>
        <v>0</v>
      </c>
      <c r="X204" s="26">
        <f t="shared" si="61"/>
        <v>0</v>
      </c>
      <c r="Y204" s="26">
        <f t="shared" ref="Y204:Y267" si="70">IF(F204+G204&lt;1,0,1)</f>
        <v>0</v>
      </c>
      <c r="Z204" s="26">
        <f t="shared" ref="Z204:Z267" si="71">IF($B204="y",1,0)</f>
        <v>0</v>
      </c>
      <c r="AB204" s="77"/>
    </row>
    <row r="205" spans="1:28">
      <c r="A205" s="119">
        <v>195</v>
      </c>
      <c r="B205" s="78"/>
      <c r="C205" s="77"/>
      <c r="D205" s="123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37">
        <f t="shared" si="62"/>
        <v>0</v>
      </c>
      <c r="P205" s="38">
        <f t="shared" si="63"/>
        <v>0</v>
      </c>
      <c r="Q205" s="98">
        <v>0</v>
      </c>
      <c r="R205" s="38">
        <f t="shared" si="64"/>
        <v>0</v>
      </c>
      <c r="S205" s="39">
        <f t="shared" si="69"/>
        <v>0</v>
      </c>
      <c r="T205" s="26">
        <f t="shared" si="65"/>
        <v>0</v>
      </c>
      <c r="U205" s="26">
        <f t="shared" si="66"/>
        <v>0</v>
      </c>
      <c r="V205" s="26">
        <f t="shared" si="67"/>
        <v>0</v>
      </c>
      <c r="W205" s="26">
        <f t="shared" si="68"/>
        <v>0</v>
      </c>
      <c r="X205" s="26">
        <f t="shared" si="61"/>
        <v>0</v>
      </c>
      <c r="Y205" s="26">
        <f t="shared" si="70"/>
        <v>0</v>
      </c>
      <c r="Z205" s="26">
        <f t="shared" si="71"/>
        <v>0</v>
      </c>
      <c r="AB205" s="77"/>
    </row>
    <row r="206" spans="1:28">
      <c r="A206" s="119">
        <v>196</v>
      </c>
      <c r="B206" s="78"/>
      <c r="C206" s="77"/>
      <c r="D206" s="123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37">
        <f t="shared" si="62"/>
        <v>0</v>
      </c>
      <c r="P206" s="38">
        <f t="shared" si="63"/>
        <v>0</v>
      </c>
      <c r="Q206" s="98">
        <v>0</v>
      </c>
      <c r="R206" s="38">
        <f t="shared" si="64"/>
        <v>0</v>
      </c>
      <c r="S206" s="39">
        <f t="shared" si="69"/>
        <v>0</v>
      </c>
      <c r="T206" s="26">
        <f t="shared" si="65"/>
        <v>0</v>
      </c>
      <c r="U206" s="26">
        <f t="shared" si="66"/>
        <v>0</v>
      </c>
      <c r="V206" s="26">
        <f t="shared" si="67"/>
        <v>0</v>
      </c>
      <c r="W206" s="26">
        <f t="shared" si="68"/>
        <v>0</v>
      </c>
      <c r="X206" s="26">
        <f t="shared" ref="X206:X269" si="72">IF($L206="y",1,0)</f>
        <v>0</v>
      </c>
      <c r="Y206" s="26">
        <f t="shared" si="70"/>
        <v>0</v>
      </c>
      <c r="Z206" s="26">
        <f t="shared" si="71"/>
        <v>0</v>
      </c>
      <c r="AB206" s="77"/>
    </row>
    <row r="207" spans="1:28">
      <c r="A207" s="119">
        <v>197</v>
      </c>
      <c r="B207" s="78"/>
      <c r="C207" s="77"/>
      <c r="D207" s="123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37">
        <f t="shared" si="62"/>
        <v>0</v>
      </c>
      <c r="P207" s="38">
        <f t="shared" si="63"/>
        <v>0</v>
      </c>
      <c r="Q207" s="98">
        <v>0</v>
      </c>
      <c r="R207" s="38">
        <f t="shared" si="64"/>
        <v>0</v>
      </c>
      <c r="S207" s="39">
        <f t="shared" si="69"/>
        <v>0</v>
      </c>
      <c r="T207" s="26">
        <f t="shared" si="65"/>
        <v>0</v>
      </c>
      <c r="U207" s="26">
        <f t="shared" si="66"/>
        <v>0</v>
      </c>
      <c r="V207" s="26">
        <f t="shared" si="67"/>
        <v>0</v>
      </c>
      <c r="W207" s="26">
        <f t="shared" si="68"/>
        <v>0</v>
      </c>
      <c r="X207" s="26">
        <f t="shared" si="72"/>
        <v>0</v>
      </c>
      <c r="Y207" s="26">
        <f t="shared" si="70"/>
        <v>0</v>
      </c>
      <c r="Z207" s="26">
        <f t="shared" si="71"/>
        <v>0</v>
      </c>
      <c r="AB207" s="77"/>
    </row>
    <row r="208" spans="1:28">
      <c r="A208" s="119">
        <v>198</v>
      </c>
      <c r="B208" s="78"/>
      <c r="C208" s="77"/>
      <c r="D208" s="123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37">
        <f t="shared" si="62"/>
        <v>0</v>
      </c>
      <c r="P208" s="38">
        <f t="shared" si="63"/>
        <v>0</v>
      </c>
      <c r="Q208" s="98">
        <v>0</v>
      </c>
      <c r="R208" s="38">
        <f t="shared" si="64"/>
        <v>0</v>
      </c>
      <c r="S208" s="39">
        <f t="shared" si="69"/>
        <v>0</v>
      </c>
      <c r="T208" s="26">
        <f t="shared" si="65"/>
        <v>0</v>
      </c>
      <c r="U208" s="26">
        <f t="shared" si="66"/>
        <v>0</v>
      </c>
      <c r="V208" s="26">
        <f t="shared" si="67"/>
        <v>0</v>
      </c>
      <c r="W208" s="26">
        <f t="shared" si="68"/>
        <v>0</v>
      </c>
      <c r="X208" s="26">
        <f t="shared" si="72"/>
        <v>0</v>
      </c>
      <c r="Y208" s="26">
        <f t="shared" si="70"/>
        <v>0</v>
      </c>
      <c r="Z208" s="26">
        <f t="shared" si="71"/>
        <v>0</v>
      </c>
      <c r="AB208" s="77"/>
    </row>
    <row r="209" spans="1:28">
      <c r="A209" s="119">
        <v>199</v>
      </c>
      <c r="B209" s="78"/>
      <c r="C209" s="77"/>
      <c r="D209" s="123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37">
        <f t="shared" si="62"/>
        <v>0</v>
      </c>
      <c r="P209" s="38">
        <f t="shared" si="63"/>
        <v>0</v>
      </c>
      <c r="Q209" s="98">
        <v>0</v>
      </c>
      <c r="R209" s="38">
        <f t="shared" si="64"/>
        <v>0</v>
      </c>
      <c r="S209" s="39">
        <f t="shared" si="69"/>
        <v>0</v>
      </c>
      <c r="T209" s="26">
        <f t="shared" si="65"/>
        <v>0</v>
      </c>
      <c r="U209" s="26">
        <f t="shared" si="66"/>
        <v>0</v>
      </c>
      <c r="V209" s="26">
        <f t="shared" si="67"/>
        <v>0</v>
      </c>
      <c r="W209" s="26">
        <f t="shared" si="68"/>
        <v>0</v>
      </c>
      <c r="X209" s="26">
        <f t="shared" si="72"/>
        <v>0</v>
      </c>
      <c r="Y209" s="26">
        <f t="shared" si="70"/>
        <v>0</v>
      </c>
      <c r="Z209" s="26">
        <f t="shared" si="71"/>
        <v>0</v>
      </c>
      <c r="AB209" s="77"/>
    </row>
    <row r="210" spans="1:28">
      <c r="A210" s="119">
        <v>200</v>
      </c>
      <c r="B210" s="78"/>
      <c r="C210" s="77"/>
      <c r="D210" s="123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37">
        <f t="shared" si="62"/>
        <v>0</v>
      </c>
      <c r="P210" s="38">
        <f t="shared" si="63"/>
        <v>0</v>
      </c>
      <c r="Q210" s="98">
        <v>0</v>
      </c>
      <c r="R210" s="38">
        <f t="shared" si="64"/>
        <v>0</v>
      </c>
      <c r="S210" s="39">
        <f t="shared" si="69"/>
        <v>0</v>
      </c>
      <c r="T210" s="26">
        <f t="shared" si="65"/>
        <v>0</v>
      </c>
      <c r="U210" s="26">
        <f t="shared" si="66"/>
        <v>0</v>
      </c>
      <c r="V210" s="26">
        <f t="shared" si="67"/>
        <v>0</v>
      </c>
      <c r="W210" s="26">
        <f t="shared" si="68"/>
        <v>0</v>
      </c>
      <c r="X210" s="26">
        <f t="shared" si="72"/>
        <v>0</v>
      </c>
      <c r="Y210" s="26">
        <f t="shared" si="70"/>
        <v>0</v>
      </c>
      <c r="Z210" s="26">
        <f t="shared" si="71"/>
        <v>0</v>
      </c>
      <c r="AB210" s="77"/>
    </row>
    <row r="211" spans="1:28">
      <c r="A211" s="119">
        <v>201</v>
      </c>
      <c r="B211" s="78"/>
      <c r="C211" s="77"/>
      <c r="D211" s="123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37">
        <f t="shared" si="62"/>
        <v>0</v>
      </c>
      <c r="P211" s="38">
        <f t="shared" si="63"/>
        <v>0</v>
      </c>
      <c r="Q211" s="98">
        <v>0</v>
      </c>
      <c r="R211" s="38">
        <f t="shared" si="64"/>
        <v>0</v>
      </c>
      <c r="S211" s="39">
        <f t="shared" si="69"/>
        <v>0</v>
      </c>
      <c r="T211" s="26">
        <f t="shared" si="65"/>
        <v>0</v>
      </c>
      <c r="U211" s="26">
        <f t="shared" si="66"/>
        <v>0</v>
      </c>
      <c r="V211" s="26">
        <f t="shared" si="67"/>
        <v>0</v>
      </c>
      <c r="W211" s="26">
        <f t="shared" si="68"/>
        <v>0</v>
      </c>
      <c r="X211" s="26">
        <f t="shared" si="72"/>
        <v>0</v>
      </c>
      <c r="Y211" s="26">
        <f t="shared" si="70"/>
        <v>0</v>
      </c>
      <c r="Z211" s="26">
        <f t="shared" si="71"/>
        <v>0</v>
      </c>
      <c r="AB211" s="77"/>
    </row>
    <row r="212" spans="1:28">
      <c r="A212" s="119">
        <v>202</v>
      </c>
      <c r="B212" s="78"/>
      <c r="C212" s="77"/>
      <c r="D212" s="123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37">
        <f t="shared" si="62"/>
        <v>0</v>
      </c>
      <c r="P212" s="38">
        <f t="shared" si="63"/>
        <v>0</v>
      </c>
      <c r="Q212" s="98">
        <v>0</v>
      </c>
      <c r="R212" s="38">
        <f t="shared" si="64"/>
        <v>0</v>
      </c>
      <c r="S212" s="39">
        <f t="shared" si="69"/>
        <v>0</v>
      </c>
      <c r="T212" s="26">
        <f t="shared" si="65"/>
        <v>0</v>
      </c>
      <c r="U212" s="26">
        <f t="shared" si="66"/>
        <v>0</v>
      </c>
      <c r="V212" s="26">
        <f t="shared" si="67"/>
        <v>0</v>
      </c>
      <c r="W212" s="26">
        <f t="shared" si="68"/>
        <v>0</v>
      </c>
      <c r="X212" s="26">
        <f t="shared" si="72"/>
        <v>0</v>
      </c>
      <c r="Y212" s="26">
        <f t="shared" si="70"/>
        <v>0</v>
      </c>
      <c r="Z212" s="26">
        <f t="shared" si="71"/>
        <v>0</v>
      </c>
      <c r="AB212" s="77"/>
    </row>
    <row r="213" spans="1:28">
      <c r="A213" s="119">
        <v>203</v>
      </c>
      <c r="B213" s="78"/>
      <c r="C213" s="77"/>
      <c r="D213" s="123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37">
        <f t="shared" si="62"/>
        <v>0</v>
      </c>
      <c r="P213" s="38">
        <f t="shared" si="63"/>
        <v>0</v>
      </c>
      <c r="Q213" s="98">
        <v>0</v>
      </c>
      <c r="R213" s="38">
        <f t="shared" si="64"/>
        <v>0</v>
      </c>
      <c r="S213" s="39">
        <f t="shared" si="69"/>
        <v>0</v>
      </c>
      <c r="T213" s="26">
        <f t="shared" si="65"/>
        <v>0</v>
      </c>
      <c r="U213" s="26">
        <f t="shared" si="66"/>
        <v>0</v>
      </c>
      <c r="V213" s="26">
        <f t="shared" si="67"/>
        <v>0</v>
      </c>
      <c r="W213" s="26">
        <f t="shared" si="68"/>
        <v>0</v>
      </c>
      <c r="X213" s="26">
        <f t="shared" si="72"/>
        <v>0</v>
      </c>
      <c r="Y213" s="26">
        <f t="shared" si="70"/>
        <v>0</v>
      </c>
      <c r="Z213" s="26">
        <f t="shared" si="71"/>
        <v>0</v>
      </c>
      <c r="AB213" s="77"/>
    </row>
    <row r="214" spans="1:28">
      <c r="A214" s="119">
        <v>204</v>
      </c>
      <c r="B214" s="78"/>
      <c r="C214" s="77"/>
      <c r="D214" s="123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37">
        <f t="shared" si="62"/>
        <v>0</v>
      </c>
      <c r="P214" s="38">
        <f t="shared" si="63"/>
        <v>0</v>
      </c>
      <c r="Q214" s="98">
        <v>0</v>
      </c>
      <c r="R214" s="38">
        <f t="shared" si="64"/>
        <v>0</v>
      </c>
      <c r="S214" s="39">
        <f t="shared" si="69"/>
        <v>0</v>
      </c>
      <c r="T214" s="26">
        <f t="shared" si="65"/>
        <v>0</v>
      </c>
      <c r="U214" s="26">
        <f t="shared" si="66"/>
        <v>0</v>
      </c>
      <c r="V214" s="26">
        <f t="shared" si="67"/>
        <v>0</v>
      </c>
      <c r="W214" s="26">
        <f t="shared" si="68"/>
        <v>0</v>
      </c>
      <c r="X214" s="26">
        <f t="shared" si="72"/>
        <v>0</v>
      </c>
      <c r="Y214" s="26">
        <f t="shared" si="70"/>
        <v>0</v>
      </c>
      <c r="Z214" s="26">
        <f t="shared" si="71"/>
        <v>0</v>
      </c>
      <c r="AB214" s="77"/>
    </row>
    <row r="215" spans="1:28">
      <c r="A215" s="119">
        <v>205</v>
      </c>
      <c r="B215" s="78"/>
      <c r="C215" s="77"/>
      <c r="D215" s="123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37">
        <f t="shared" si="62"/>
        <v>0</v>
      </c>
      <c r="P215" s="38">
        <f t="shared" si="63"/>
        <v>0</v>
      </c>
      <c r="Q215" s="98">
        <v>0</v>
      </c>
      <c r="R215" s="38">
        <f t="shared" si="64"/>
        <v>0</v>
      </c>
      <c r="S215" s="39">
        <f t="shared" si="69"/>
        <v>0</v>
      </c>
      <c r="T215" s="26">
        <f t="shared" si="65"/>
        <v>0</v>
      </c>
      <c r="U215" s="26">
        <f t="shared" si="66"/>
        <v>0</v>
      </c>
      <c r="V215" s="26">
        <f t="shared" si="67"/>
        <v>0</v>
      </c>
      <c r="W215" s="26">
        <f t="shared" si="68"/>
        <v>0</v>
      </c>
      <c r="X215" s="26">
        <f t="shared" si="72"/>
        <v>0</v>
      </c>
      <c r="Y215" s="26">
        <f t="shared" si="70"/>
        <v>0</v>
      </c>
      <c r="Z215" s="26">
        <f t="shared" si="71"/>
        <v>0</v>
      </c>
      <c r="AB215" s="77"/>
    </row>
    <row r="216" spans="1:28">
      <c r="A216" s="119">
        <v>206</v>
      </c>
      <c r="B216" s="78"/>
      <c r="C216" s="77"/>
      <c r="D216" s="123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37">
        <f t="shared" si="62"/>
        <v>0</v>
      </c>
      <c r="P216" s="38">
        <f t="shared" si="63"/>
        <v>0</v>
      </c>
      <c r="Q216" s="98">
        <v>0</v>
      </c>
      <c r="R216" s="38">
        <f t="shared" si="64"/>
        <v>0</v>
      </c>
      <c r="S216" s="39">
        <f t="shared" si="69"/>
        <v>0</v>
      </c>
      <c r="T216" s="26">
        <f t="shared" si="65"/>
        <v>0</v>
      </c>
      <c r="U216" s="26">
        <f t="shared" si="66"/>
        <v>0</v>
      </c>
      <c r="V216" s="26">
        <f t="shared" si="67"/>
        <v>0</v>
      </c>
      <c r="W216" s="26">
        <f t="shared" si="68"/>
        <v>0</v>
      </c>
      <c r="X216" s="26">
        <f t="shared" si="72"/>
        <v>0</v>
      </c>
      <c r="Y216" s="26">
        <f t="shared" si="70"/>
        <v>0</v>
      </c>
      <c r="Z216" s="26">
        <f t="shared" si="71"/>
        <v>0</v>
      </c>
      <c r="AB216" s="77"/>
    </row>
    <row r="217" spans="1:28">
      <c r="A217" s="119">
        <v>207</v>
      </c>
      <c r="B217" s="78"/>
      <c r="C217" s="77"/>
      <c r="D217" s="123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37">
        <f t="shared" si="62"/>
        <v>0</v>
      </c>
      <c r="P217" s="38">
        <f t="shared" si="63"/>
        <v>0</v>
      </c>
      <c r="Q217" s="98">
        <v>0</v>
      </c>
      <c r="R217" s="38">
        <f t="shared" si="64"/>
        <v>0</v>
      </c>
      <c r="S217" s="39">
        <f t="shared" si="69"/>
        <v>0</v>
      </c>
      <c r="T217" s="26">
        <f t="shared" si="65"/>
        <v>0</v>
      </c>
      <c r="U217" s="26">
        <f t="shared" si="66"/>
        <v>0</v>
      </c>
      <c r="V217" s="26">
        <f t="shared" si="67"/>
        <v>0</v>
      </c>
      <c r="W217" s="26">
        <f t="shared" si="68"/>
        <v>0</v>
      </c>
      <c r="X217" s="26">
        <f t="shared" si="72"/>
        <v>0</v>
      </c>
      <c r="Y217" s="26">
        <f t="shared" si="70"/>
        <v>0</v>
      </c>
      <c r="Z217" s="26">
        <f t="shared" si="71"/>
        <v>0</v>
      </c>
      <c r="AB217" s="77"/>
    </row>
    <row r="218" spans="1:28">
      <c r="A218" s="119">
        <v>208</v>
      </c>
      <c r="B218" s="78"/>
      <c r="C218" s="77"/>
      <c r="D218" s="123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37">
        <f t="shared" si="62"/>
        <v>0</v>
      </c>
      <c r="P218" s="38">
        <f t="shared" si="63"/>
        <v>0</v>
      </c>
      <c r="Q218" s="98">
        <v>0</v>
      </c>
      <c r="R218" s="38">
        <f t="shared" si="64"/>
        <v>0</v>
      </c>
      <c r="S218" s="39">
        <f t="shared" si="69"/>
        <v>0</v>
      </c>
      <c r="T218" s="26">
        <f t="shared" si="65"/>
        <v>0</v>
      </c>
      <c r="U218" s="26">
        <f t="shared" si="66"/>
        <v>0</v>
      </c>
      <c r="V218" s="26">
        <f t="shared" si="67"/>
        <v>0</v>
      </c>
      <c r="W218" s="26">
        <f t="shared" si="68"/>
        <v>0</v>
      </c>
      <c r="X218" s="26">
        <f t="shared" si="72"/>
        <v>0</v>
      </c>
      <c r="Y218" s="26">
        <f t="shared" si="70"/>
        <v>0</v>
      </c>
      <c r="Z218" s="26">
        <f t="shared" si="71"/>
        <v>0</v>
      </c>
      <c r="AB218" s="77"/>
    </row>
    <row r="219" spans="1:28">
      <c r="A219" s="119">
        <v>209</v>
      </c>
      <c r="B219" s="78"/>
      <c r="C219" s="77"/>
      <c r="D219" s="123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37">
        <f t="shared" si="62"/>
        <v>0</v>
      </c>
      <c r="P219" s="38">
        <f t="shared" si="63"/>
        <v>0</v>
      </c>
      <c r="Q219" s="98">
        <v>0</v>
      </c>
      <c r="R219" s="38">
        <f t="shared" si="64"/>
        <v>0</v>
      </c>
      <c r="S219" s="39">
        <f t="shared" si="69"/>
        <v>0</v>
      </c>
      <c r="T219" s="26">
        <f t="shared" si="65"/>
        <v>0</v>
      </c>
      <c r="U219" s="26">
        <f t="shared" si="66"/>
        <v>0</v>
      </c>
      <c r="V219" s="26">
        <f t="shared" si="67"/>
        <v>0</v>
      </c>
      <c r="W219" s="26">
        <f t="shared" si="68"/>
        <v>0</v>
      </c>
      <c r="X219" s="26">
        <f t="shared" si="72"/>
        <v>0</v>
      </c>
      <c r="Y219" s="26">
        <f t="shared" si="70"/>
        <v>0</v>
      </c>
      <c r="Z219" s="26">
        <f t="shared" si="71"/>
        <v>0</v>
      </c>
      <c r="AB219" s="77"/>
    </row>
    <row r="220" spans="1:28">
      <c r="A220" s="119">
        <v>210</v>
      </c>
      <c r="B220" s="78"/>
      <c r="C220" s="77"/>
      <c r="D220" s="123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37">
        <f t="shared" si="62"/>
        <v>0</v>
      </c>
      <c r="P220" s="38">
        <f t="shared" si="63"/>
        <v>0</v>
      </c>
      <c r="Q220" s="98">
        <v>0</v>
      </c>
      <c r="R220" s="38">
        <f t="shared" si="64"/>
        <v>0</v>
      </c>
      <c r="S220" s="39">
        <f t="shared" si="69"/>
        <v>0</v>
      </c>
      <c r="T220" s="26">
        <f t="shared" si="65"/>
        <v>0</v>
      </c>
      <c r="U220" s="26">
        <f t="shared" si="66"/>
        <v>0</v>
      </c>
      <c r="V220" s="26">
        <f t="shared" si="67"/>
        <v>0</v>
      </c>
      <c r="W220" s="26">
        <f t="shared" si="68"/>
        <v>0</v>
      </c>
      <c r="X220" s="26">
        <f t="shared" si="72"/>
        <v>0</v>
      </c>
      <c r="Y220" s="26">
        <f t="shared" si="70"/>
        <v>0</v>
      </c>
      <c r="Z220" s="26">
        <f t="shared" si="71"/>
        <v>0</v>
      </c>
      <c r="AB220" s="77"/>
    </row>
    <row r="221" spans="1:28">
      <c r="A221" s="119">
        <v>211</v>
      </c>
      <c r="B221" s="78"/>
      <c r="C221" s="77"/>
      <c r="D221" s="123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37">
        <f t="shared" si="62"/>
        <v>0</v>
      </c>
      <c r="P221" s="38">
        <f t="shared" si="63"/>
        <v>0</v>
      </c>
      <c r="Q221" s="98">
        <v>0</v>
      </c>
      <c r="R221" s="38">
        <f t="shared" si="64"/>
        <v>0</v>
      </c>
      <c r="S221" s="39">
        <f t="shared" si="69"/>
        <v>0</v>
      </c>
      <c r="T221" s="26">
        <f t="shared" si="65"/>
        <v>0</v>
      </c>
      <c r="U221" s="26">
        <f t="shared" si="66"/>
        <v>0</v>
      </c>
      <c r="V221" s="26">
        <f t="shared" si="67"/>
        <v>0</v>
      </c>
      <c r="W221" s="26">
        <f t="shared" si="68"/>
        <v>0</v>
      </c>
      <c r="X221" s="26">
        <f t="shared" si="72"/>
        <v>0</v>
      </c>
      <c r="Y221" s="26">
        <f t="shared" si="70"/>
        <v>0</v>
      </c>
      <c r="Z221" s="26">
        <f t="shared" si="71"/>
        <v>0</v>
      </c>
      <c r="AB221" s="77"/>
    </row>
    <row r="222" spans="1:28">
      <c r="A222" s="119">
        <v>212</v>
      </c>
      <c r="B222" s="78"/>
      <c r="C222" s="77"/>
      <c r="D222" s="123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37">
        <f t="shared" si="62"/>
        <v>0</v>
      </c>
      <c r="P222" s="38">
        <f t="shared" si="63"/>
        <v>0</v>
      </c>
      <c r="Q222" s="98">
        <v>0</v>
      </c>
      <c r="R222" s="38">
        <f t="shared" si="64"/>
        <v>0</v>
      </c>
      <c r="S222" s="39">
        <f t="shared" si="69"/>
        <v>0</v>
      </c>
      <c r="T222" s="26">
        <f t="shared" si="65"/>
        <v>0</v>
      </c>
      <c r="U222" s="26">
        <f t="shared" si="66"/>
        <v>0</v>
      </c>
      <c r="V222" s="26">
        <f t="shared" si="67"/>
        <v>0</v>
      </c>
      <c r="W222" s="26">
        <f t="shared" si="68"/>
        <v>0</v>
      </c>
      <c r="X222" s="26">
        <f t="shared" si="72"/>
        <v>0</v>
      </c>
      <c r="Y222" s="26">
        <f t="shared" si="70"/>
        <v>0</v>
      </c>
      <c r="Z222" s="26">
        <f t="shared" si="71"/>
        <v>0</v>
      </c>
      <c r="AB222" s="77"/>
    </row>
    <row r="223" spans="1:28">
      <c r="A223" s="119">
        <v>213</v>
      </c>
      <c r="B223" s="78"/>
      <c r="C223" s="77"/>
      <c r="D223" s="123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37">
        <f t="shared" si="62"/>
        <v>0</v>
      </c>
      <c r="P223" s="38">
        <f t="shared" si="63"/>
        <v>0</v>
      </c>
      <c r="Q223" s="98">
        <v>0</v>
      </c>
      <c r="R223" s="38">
        <f t="shared" si="64"/>
        <v>0</v>
      </c>
      <c r="S223" s="39">
        <f t="shared" si="69"/>
        <v>0</v>
      </c>
      <c r="T223" s="26">
        <f t="shared" si="65"/>
        <v>0</v>
      </c>
      <c r="U223" s="26">
        <f t="shared" si="66"/>
        <v>0</v>
      </c>
      <c r="V223" s="26">
        <f t="shared" si="67"/>
        <v>0</v>
      </c>
      <c r="W223" s="26">
        <f t="shared" si="68"/>
        <v>0</v>
      </c>
      <c r="X223" s="26">
        <f t="shared" si="72"/>
        <v>0</v>
      </c>
      <c r="Y223" s="26">
        <f t="shared" si="70"/>
        <v>0</v>
      </c>
      <c r="Z223" s="26">
        <f t="shared" si="71"/>
        <v>0</v>
      </c>
      <c r="AB223" s="77"/>
    </row>
    <row r="224" spans="1:28">
      <c r="A224" s="119">
        <v>214</v>
      </c>
      <c r="B224" s="78"/>
      <c r="C224" s="77"/>
      <c r="D224" s="123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37">
        <f t="shared" si="62"/>
        <v>0</v>
      </c>
      <c r="P224" s="38">
        <f t="shared" si="63"/>
        <v>0</v>
      </c>
      <c r="Q224" s="98">
        <v>0</v>
      </c>
      <c r="R224" s="38">
        <f t="shared" si="64"/>
        <v>0</v>
      </c>
      <c r="S224" s="39">
        <f t="shared" si="69"/>
        <v>0</v>
      </c>
      <c r="T224" s="26">
        <f t="shared" si="65"/>
        <v>0</v>
      </c>
      <c r="U224" s="26">
        <f t="shared" si="66"/>
        <v>0</v>
      </c>
      <c r="V224" s="26">
        <f t="shared" si="67"/>
        <v>0</v>
      </c>
      <c r="W224" s="26">
        <f t="shared" si="68"/>
        <v>0</v>
      </c>
      <c r="X224" s="26">
        <f t="shared" si="72"/>
        <v>0</v>
      </c>
      <c r="Y224" s="26">
        <f t="shared" si="70"/>
        <v>0</v>
      </c>
      <c r="Z224" s="26">
        <f t="shared" si="71"/>
        <v>0</v>
      </c>
      <c r="AB224" s="77"/>
    </row>
    <row r="225" spans="1:28">
      <c r="A225" s="119">
        <v>215</v>
      </c>
      <c r="B225" s="78"/>
      <c r="C225" s="77"/>
      <c r="D225" s="123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37">
        <f t="shared" si="62"/>
        <v>0</v>
      </c>
      <c r="P225" s="38">
        <f t="shared" si="63"/>
        <v>0</v>
      </c>
      <c r="Q225" s="98">
        <v>0</v>
      </c>
      <c r="R225" s="38">
        <f t="shared" si="64"/>
        <v>0</v>
      </c>
      <c r="S225" s="39">
        <f t="shared" si="69"/>
        <v>0</v>
      </c>
      <c r="T225" s="26">
        <f t="shared" si="65"/>
        <v>0</v>
      </c>
      <c r="U225" s="26">
        <f t="shared" si="66"/>
        <v>0</v>
      </c>
      <c r="V225" s="26">
        <f t="shared" si="67"/>
        <v>0</v>
      </c>
      <c r="W225" s="26">
        <f t="shared" si="68"/>
        <v>0</v>
      </c>
      <c r="X225" s="26">
        <f t="shared" si="72"/>
        <v>0</v>
      </c>
      <c r="Y225" s="26">
        <f t="shared" si="70"/>
        <v>0</v>
      </c>
      <c r="Z225" s="26">
        <f t="shared" si="71"/>
        <v>0</v>
      </c>
      <c r="AB225" s="77"/>
    </row>
    <row r="226" spans="1:28">
      <c r="A226" s="119">
        <v>216</v>
      </c>
      <c r="B226" s="78"/>
      <c r="C226" s="77"/>
      <c r="D226" s="123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37">
        <f t="shared" ref="O226:O289" si="73">SUM(ROUND(S226*0.2,2))</f>
        <v>0</v>
      </c>
      <c r="P226" s="38">
        <f t="shared" ref="P226:P289" si="74">O226+S226</f>
        <v>0</v>
      </c>
      <c r="Q226" s="98">
        <v>0</v>
      </c>
      <c r="R226" s="38">
        <f t="shared" ref="R226:R289" si="75">P226-Q226</f>
        <v>0</v>
      </c>
      <c r="S226" s="39">
        <f t="shared" si="69"/>
        <v>0</v>
      </c>
      <c r="T226" s="26">
        <f t="shared" ref="T226:T289" si="76">IF($M226="y",H226,0)</f>
        <v>0</v>
      </c>
      <c r="U226" s="26">
        <f t="shared" ref="U226:U289" si="77">IF($M226="y",I226,0)</f>
        <v>0</v>
      </c>
      <c r="V226" s="26">
        <f t="shared" ref="V226:V289" si="78">IF($M226="y",J226,0)</f>
        <v>0</v>
      </c>
      <c r="W226" s="26">
        <f t="shared" ref="W226:W289" si="79">IF($M226="y",K226,0)</f>
        <v>0</v>
      </c>
      <c r="X226" s="26">
        <f t="shared" si="72"/>
        <v>0</v>
      </c>
      <c r="Y226" s="26">
        <f t="shared" si="70"/>
        <v>0</v>
      </c>
      <c r="Z226" s="26">
        <f t="shared" si="71"/>
        <v>0</v>
      </c>
      <c r="AB226" s="77"/>
    </row>
    <row r="227" spans="1:28">
      <c r="A227" s="119">
        <v>217</v>
      </c>
      <c r="B227" s="78"/>
      <c r="C227" s="77"/>
      <c r="D227" s="123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37">
        <f t="shared" si="73"/>
        <v>0</v>
      </c>
      <c r="P227" s="38">
        <f t="shared" si="74"/>
        <v>0</v>
      </c>
      <c r="Q227" s="98">
        <v>0</v>
      </c>
      <c r="R227" s="38">
        <f t="shared" si="75"/>
        <v>0</v>
      </c>
      <c r="S227" s="39">
        <f t="shared" si="69"/>
        <v>0</v>
      </c>
      <c r="T227" s="26">
        <f t="shared" si="76"/>
        <v>0</v>
      </c>
      <c r="U227" s="26">
        <f t="shared" si="77"/>
        <v>0</v>
      </c>
      <c r="V227" s="26">
        <f t="shared" si="78"/>
        <v>0</v>
      </c>
      <c r="W227" s="26">
        <f t="shared" si="79"/>
        <v>0</v>
      </c>
      <c r="X227" s="26">
        <f t="shared" si="72"/>
        <v>0</v>
      </c>
      <c r="Y227" s="26">
        <f t="shared" si="70"/>
        <v>0</v>
      </c>
      <c r="Z227" s="26">
        <f t="shared" si="71"/>
        <v>0</v>
      </c>
      <c r="AB227" s="77"/>
    </row>
    <row r="228" spans="1:28">
      <c r="A228" s="119">
        <v>218</v>
      </c>
      <c r="B228" s="78"/>
      <c r="C228" s="77"/>
      <c r="D228" s="123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37">
        <f t="shared" si="73"/>
        <v>0</v>
      </c>
      <c r="P228" s="38">
        <f t="shared" si="74"/>
        <v>0</v>
      </c>
      <c r="Q228" s="98">
        <v>0</v>
      </c>
      <c r="R228" s="38">
        <f t="shared" si="75"/>
        <v>0</v>
      </c>
      <c r="S228" s="39">
        <f t="shared" si="69"/>
        <v>0</v>
      </c>
      <c r="T228" s="26">
        <f t="shared" si="76"/>
        <v>0</v>
      </c>
      <c r="U228" s="26">
        <f t="shared" si="77"/>
        <v>0</v>
      </c>
      <c r="V228" s="26">
        <f t="shared" si="78"/>
        <v>0</v>
      </c>
      <c r="W228" s="26">
        <f t="shared" si="79"/>
        <v>0</v>
      </c>
      <c r="X228" s="26">
        <f t="shared" si="72"/>
        <v>0</v>
      </c>
      <c r="Y228" s="26">
        <f t="shared" si="70"/>
        <v>0</v>
      </c>
      <c r="Z228" s="26">
        <f t="shared" si="71"/>
        <v>0</v>
      </c>
      <c r="AB228" s="77"/>
    </row>
    <row r="229" spans="1:28">
      <c r="A229" s="119">
        <v>219</v>
      </c>
      <c r="B229" s="78"/>
      <c r="C229" s="77"/>
      <c r="D229" s="123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37">
        <f t="shared" si="73"/>
        <v>0</v>
      </c>
      <c r="P229" s="38">
        <f t="shared" si="74"/>
        <v>0</v>
      </c>
      <c r="Q229" s="98">
        <v>0</v>
      </c>
      <c r="R229" s="38">
        <f t="shared" si="75"/>
        <v>0</v>
      </c>
      <c r="S229" s="39">
        <f t="shared" si="69"/>
        <v>0</v>
      </c>
      <c r="T229" s="26">
        <f t="shared" si="76"/>
        <v>0</v>
      </c>
      <c r="U229" s="26">
        <f t="shared" si="77"/>
        <v>0</v>
      </c>
      <c r="V229" s="26">
        <f t="shared" si="78"/>
        <v>0</v>
      </c>
      <c r="W229" s="26">
        <f t="shared" si="79"/>
        <v>0</v>
      </c>
      <c r="X229" s="26">
        <f t="shared" si="72"/>
        <v>0</v>
      </c>
      <c r="Y229" s="26">
        <f t="shared" si="70"/>
        <v>0</v>
      </c>
      <c r="Z229" s="26">
        <f t="shared" si="71"/>
        <v>0</v>
      </c>
      <c r="AB229" s="77"/>
    </row>
    <row r="230" spans="1:28">
      <c r="A230" s="119">
        <v>220</v>
      </c>
      <c r="B230" s="78"/>
      <c r="C230" s="77"/>
      <c r="D230" s="123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37">
        <f t="shared" si="73"/>
        <v>0</v>
      </c>
      <c r="P230" s="38">
        <f t="shared" si="74"/>
        <v>0</v>
      </c>
      <c r="Q230" s="98">
        <v>0</v>
      </c>
      <c r="R230" s="38">
        <f t="shared" si="75"/>
        <v>0</v>
      </c>
      <c r="S230" s="39">
        <f t="shared" si="69"/>
        <v>0</v>
      </c>
      <c r="T230" s="26">
        <f t="shared" si="76"/>
        <v>0</v>
      </c>
      <c r="U230" s="26">
        <f t="shared" si="77"/>
        <v>0</v>
      </c>
      <c r="V230" s="26">
        <f t="shared" si="78"/>
        <v>0</v>
      </c>
      <c r="W230" s="26">
        <f t="shared" si="79"/>
        <v>0</v>
      </c>
      <c r="X230" s="26">
        <f t="shared" si="72"/>
        <v>0</v>
      </c>
      <c r="Y230" s="26">
        <f t="shared" si="70"/>
        <v>0</v>
      </c>
      <c r="Z230" s="26">
        <f t="shared" si="71"/>
        <v>0</v>
      </c>
      <c r="AB230" s="77"/>
    </row>
    <row r="231" spans="1:28">
      <c r="A231" s="119">
        <v>221</v>
      </c>
      <c r="B231" s="78"/>
      <c r="C231" s="77"/>
      <c r="D231" s="123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37">
        <f t="shared" si="73"/>
        <v>0</v>
      </c>
      <c r="P231" s="38">
        <f t="shared" si="74"/>
        <v>0</v>
      </c>
      <c r="Q231" s="98">
        <v>0</v>
      </c>
      <c r="R231" s="38">
        <f t="shared" si="75"/>
        <v>0</v>
      </c>
      <c r="S231" s="39">
        <f t="shared" si="69"/>
        <v>0</v>
      </c>
      <c r="T231" s="26">
        <f t="shared" si="76"/>
        <v>0</v>
      </c>
      <c r="U231" s="26">
        <f t="shared" si="77"/>
        <v>0</v>
      </c>
      <c r="V231" s="26">
        <f t="shared" si="78"/>
        <v>0</v>
      </c>
      <c r="W231" s="26">
        <f t="shared" si="79"/>
        <v>0</v>
      </c>
      <c r="X231" s="26">
        <f t="shared" si="72"/>
        <v>0</v>
      </c>
      <c r="Y231" s="26">
        <f t="shared" si="70"/>
        <v>0</v>
      </c>
      <c r="Z231" s="26">
        <f t="shared" si="71"/>
        <v>0</v>
      </c>
      <c r="AB231" s="77"/>
    </row>
    <row r="232" spans="1:28">
      <c r="A232" s="119">
        <v>222</v>
      </c>
      <c r="B232" s="78"/>
      <c r="C232" s="77"/>
      <c r="D232" s="123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37">
        <f t="shared" si="73"/>
        <v>0</v>
      </c>
      <c r="P232" s="38">
        <f t="shared" si="74"/>
        <v>0</v>
      </c>
      <c r="Q232" s="98">
        <v>0</v>
      </c>
      <c r="R232" s="38">
        <f t="shared" si="75"/>
        <v>0</v>
      </c>
      <c r="S232" s="39">
        <f t="shared" si="69"/>
        <v>0</v>
      </c>
      <c r="T232" s="26">
        <f t="shared" si="76"/>
        <v>0</v>
      </c>
      <c r="U232" s="26">
        <f t="shared" si="77"/>
        <v>0</v>
      </c>
      <c r="V232" s="26">
        <f t="shared" si="78"/>
        <v>0</v>
      </c>
      <c r="W232" s="26">
        <f t="shared" si="79"/>
        <v>0</v>
      </c>
      <c r="X232" s="26">
        <f t="shared" si="72"/>
        <v>0</v>
      </c>
      <c r="Y232" s="26">
        <f t="shared" si="70"/>
        <v>0</v>
      </c>
      <c r="Z232" s="26">
        <f t="shared" si="71"/>
        <v>0</v>
      </c>
      <c r="AB232" s="77"/>
    </row>
    <row r="233" spans="1:28">
      <c r="A233" s="119">
        <v>223</v>
      </c>
      <c r="B233" s="78"/>
      <c r="C233" s="77"/>
      <c r="D233" s="123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37">
        <f t="shared" si="73"/>
        <v>0</v>
      </c>
      <c r="P233" s="38">
        <f t="shared" si="74"/>
        <v>0</v>
      </c>
      <c r="Q233" s="98">
        <v>0</v>
      </c>
      <c r="R233" s="38">
        <f t="shared" si="75"/>
        <v>0</v>
      </c>
      <c r="S233" s="39">
        <f t="shared" si="69"/>
        <v>0</v>
      </c>
      <c r="T233" s="26">
        <f t="shared" si="76"/>
        <v>0</v>
      </c>
      <c r="U233" s="26">
        <f t="shared" si="77"/>
        <v>0</v>
      </c>
      <c r="V233" s="26">
        <f t="shared" si="78"/>
        <v>0</v>
      </c>
      <c r="W233" s="26">
        <f t="shared" si="79"/>
        <v>0</v>
      </c>
      <c r="X233" s="26">
        <f t="shared" si="72"/>
        <v>0</v>
      </c>
      <c r="Y233" s="26">
        <f t="shared" si="70"/>
        <v>0</v>
      </c>
      <c r="Z233" s="26">
        <f t="shared" si="71"/>
        <v>0</v>
      </c>
      <c r="AB233" s="77"/>
    </row>
    <row r="234" spans="1:28">
      <c r="A234" s="119">
        <v>224</v>
      </c>
      <c r="B234" s="78"/>
      <c r="C234" s="77"/>
      <c r="D234" s="123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37">
        <f t="shared" si="73"/>
        <v>0</v>
      </c>
      <c r="P234" s="38">
        <f t="shared" si="74"/>
        <v>0</v>
      </c>
      <c r="Q234" s="98">
        <v>0</v>
      </c>
      <c r="R234" s="38">
        <f t="shared" si="75"/>
        <v>0</v>
      </c>
      <c r="S234" s="39">
        <f t="shared" si="69"/>
        <v>0</v>
      </c>
      <c r="T234" s="26">
        <f t="shared" si="76"/>
        <v>0</v>
      </c>
      <c r="U234" s="26">
        <f t="shared" si="77"/>
        <v>0</v>
      </c>
      <c r="V234" s="26">
        <f t="shared" si="78"/>
        <v>0</v>
      </c>
      <c r="W234" s="26">
        <f t="shared" si="79"/>
        <v>0</v>
      </c>
      <c r="X234" s="26">
        <f t="shared" si="72"/>
        <v>0</v>
      </c>
      <c r="Y234" s="26">
        <f t="shared" si="70"/>
        <v>0</v>
      </c>
      <c r="Z234" s="26">
        <f t="shared" si="71"/>
        <v>0</v>
      </c>
      <c r="AB234" s="77"/>
    </row>
    <row r="235" spans="1:28">
      <c r="A235" s="119">
        <v>225</v>
      </c>
      <c r="B235" s="78"/>
      <c r="C235" s="77"/>
      <c r="D235" s="123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37">
        <f t="shared" si="73"/>
        <v>0</v>
      </c>
      <c r="P235" s="38">
        <f t="shared" si="74"/>
        <v>0</v>
      </c>
      <c r="Q235" s="98">
        <v>0</v>
      </c>
      <c r="R235" s="38">
        <f t="shared" si="75"/>
        <v>0</v>
      </c>
      <c r="S235" s="39">
        <f t="shared" si="69"/>
        <v>0</v>
      </c>
      <c r="T235" s="26">
        <f t="shared" si="76"/>
        <v>0</v>
      </c>
      <c r="U235" s="26">
        <f t="shared" si="77"/>
        <v>0</v>
      </c>
      <c r="V235" s="26">
        <f t="shared" si="78"/>
        <v>0</v>
      </c>
      <c r="W235" s="26">
        <f t="shared" si="79"/>
        <v>0</v>
      </c>
      <c r="X235" s="26">
        <f t="shared" si="72"/>
        <v>0</v>
      </c>
      <c r="Y235" s="26">
        <f t="shared" si="70"/>
        <v>0</v>
      </c>
      <c r="Z235" s="26">
        <f t="shared" si="71"/>
        <v>0</v>
      </c>
      <c r="AB235" s="77"/>
    </row>
    <row r="236" spans="1:28">
      <c r="A236" s="119">
        <v>226</v>
      </c>
      <c r="B236" s="78"/>
      <c r="C236" s="77"/>
      <c r="D236" s="123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37">
        <f t="shared" si="73"/>
        <v>0</v>
      </c>
      <c r="P236" s="38">
        <f t="shared" si="74"/>
        <v>0</v>
      </c>
      <c r="Q236" s="98">
        <v>0</v>
      </c>
      <c r="R236" s="38">
        <f t="shared" si="75"/>
        <v>0</v>
      </c>
      <c r="S236" s="39">
        <f t="shared" si="69"/>
        <v>0</v>
      </c>
      <c r="T236" s="26">
        <f t="shared" si="76"/>
        <v>0</v>
      </c>
      <c r="U236" s="26">
        <f t="shared" si="77"/>
        <v>0</v>
      </c>
      <c r="V236" s="26">
        <f t="shared" si="78"/>
        <v>0</v>
      </c>
      <c r="W236" s="26">
        <f t="shared" si="79"/>
        <v>0</v>
      </c>
      <c r="X236" s="26">
        <f t="shared" si="72"/>
        <v>0</v>
      </c>
      <c r="Y236" s="26">
        <f t="shared" si="70"/>
        <v>0</v>
      </c>
      <c r="Z236" s="26">
        <f t="shared" si="71"/>
        <v>0</v>
      </c>
      <c r="AB236" s="77"/>
    </row>
    <row r="237" spans="1:28">
      <c r="A237" s="119">
        <v>227</v>
      </c>
      <c r="B237" s="78"/>
      <c r="C237" s="77"/>
      <c r="D237" s="123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37">
        <f t="shared" si="73"/>
        <v>0</v>
      </c>
      <c r="P237" s="38">
        <f t="shared" si="74"/>
        <v>0</v>
      </c>
      <c r="Q237" s="98">
        <v>0</v>
      </c>
      <c r="R237" s="38">
        <f t="shared" si="75"/>
        <v>0</v>
      </c>
      <c r="S237" s="39">
        <f t="shared" si="69"/>
        <v>0</v>
      </c>
      <c r="T237" s="26">
        <f t="shared" si="76"/>
        <v>0</v>
      </c>
      <c r="U237" s="26">
        <f t="shared" si="77"/>
        <v>0</v>
      </c>
      <c r="V237" s="26">
        <f t="shared" si="78"/>
        <v>0</v>
      </c>
      <c r="W237" s="26">
        <f t="shared" si="79"/>
        <v>0</v>
      </c>
      <c r="X237" s="26">
        <f t="shared" si="72"/>
        <v>0</v>
      </c>
      <c r="Y237" s="26">
        <f t="shared" si="70"/>
        <v>0</v>
      </c>
      <c r="Z237" s="26">
        <f t="shared" si="71"/>
        <v>0</v>
      </c>
      <c r="AB237" s="77"/>
    </row>
    <row r="238" spans="1:28">
      <c r="A238" s="119">
        <v>228</v>
      </c>
      <c r="B238" s="78"/>
      <c r="C238" s="77"/>
      <c r="D238" s="123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37">
        <f t="shared" si="73"/>
        <v>0</v>
      </c>
      <c r="P238" s="38">
        <f t="shared" si="74"/>
        <v>0</v>
      </c>
      <c r="Q238" s="98">
        <v>0</v>
      </c>
      <c r="R238" s="38">
        <f t="shared" si="75"/>
        <v>0</v>
      </c>
      <c r="S238" s="39">
        <f t="shared" si="69"/>
        <v>0</v>
      </c>
      <c r="T238" s="26">
        <f t="shared" si="76"/>
        <v>0</v>
      </c>
      <c r="U238" s="26">
        <f t="shared" si="77"/>
        <v>0</v>
      </c>
      <c r="V238" s="26">
        <f t="shared" si="78"/>
        <v>0</v>
      </c>
      <c r="W238" s="26">
        <f t="shared" si="79"/>
        <v>0</v>
      </c>
      <c r="X238" s="26">
        <f t="shared" si="72"/>
        <v>0</v>
      </c>
      <c r="Y238" s="26">
        <f t="shared" si="70"/>
        <v>0</v>
      </c>
      <c r="Z238" s="26">
        <f t="shared" si="71"/>
        <v>0</v>
      </c>
      <c r="AB238" s="77"/>
    </row>
    <row r="239" spans="1:28">
      <c r="A239" s="119">
        <v>229</v>
      </c>
      <c r="B239" s="78"/>
      <c r="C239" s="77"/>
      <c r="D239" s="123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37">
        <f t="shared" si="73"/>
        <v>0</v>
      </c>
      <c r="P239" s="38">
        <f t="shared" si="74"/>
        <v>0</v>
      </c>
      <c r="Q239" s="98">
        <v>0</v>
      </c>
      <c r="R239" s="38">
        <f t="shared" si="75"/>
        <v>0</v>
      </c>
      <c r="S239" s="39">
        <f t="shared" si="69"/>
        <v>0</v>
      </c>
      <c r="T239" s="26">
        <f t="shared" si="76"/>
        <v>0</v>
      </c>
      <c r="U239" s="26">
        <f t="shared" si="77"/>
        <v>0</v>
      </c>
      <c r="V239" s="26">
        <f t="shared" si="78"/>
        <v>0</v>
      </c>
      <c r="W239" s="26">
        <f t="shared" si="79"/>
        <v>0</v>
      </c>
      <c r="X239" s="26">
        <f t="shared" si="72"/>
        <v>0</v>
      </c>
      <c r="Y239" s="26">
        <f t="shared" si="70"/>
        <v>0</v>
      </c>
      <c r="Z239" s="26">
        <f t="shared" si="71"/>
        <v>0</v>
      </c>
      <c r="AB239" s="77"/>
    </row>
    <row r="240" spans="1:28">
      <c r="A240" s="119">
        <v>230</v>
      </c>
      <c r="B240" s="78"/>
      <c r="C240" s="77"/>
      <c r="D240" s="123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37">
        <f t="shared" si="73"/>
        <v>0</v>
      </c>
      <c r="P240" s="38">
        <f t="shared" si="74"/>
        <v>0</v>
      </c>
      <c r="Q240" s="98">
        <v>0</v>
      </c>
      <c r="R240" s="38">
        <f t="shared" si="75"/>
        <v>0</v>
      </c>
      <c r="S240" s="39">
        <f t="shared" si="69"/>
        <v>0</v>
      </c>
      <c r="T240" s="26">
        <f t="shared" si="76"/>
        <v>0</v>
      </c>
      <c r="U240" s="26">
        <f t="shared" si="77"/>
        <v>0</v>
      </c>
      <c r="V240" s="26">
        <f t="shared" si="78"/>
        <v>0</v>
      </c>
      <c r="W240" s="26">
        <f t="shared" si="79"/>
        <v>0</v>
      </c>
      <c r="X240" s="26">
        <f t="shared" si="72"/>
        <v>0</v>
      </c>
      <c r="Y240" s="26">
        <f t="shared" si="70"/>
        <v>0</v>
      </c>
      <c r="Z240" s="26">
        <f t="shared" si="71"/>
        <v>0</v>
      </c>
      <c r="AB240" s="77"/>
    </row>
    <row r="241" spans="1:28">
      <c r="A241" s="119">
        <v>231</v>
      </c>
      <c r="B241" s="78"/>
      <c r="C241" s="77"/>
      <c r="D241" s="123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37">
        <f t="shared" si="73"/>
        <v>0</v>
      </c>
      <c r="P241" s="38">
        <f t="shared" si="74"/>
        <v>0</v>
      </c>
      <c r="Q241" s="98">
        <v>0</v>
      </c>
      <c r="R241" s="38">
        <f t="shared" si="75"/>
        <v>0</v>
      </c>
      <c r="S241" s="39">
        <f t="shared" si="69"/>
        <v>0</v>
      </c>
      <c r="T241" s="26">
        <f t="shared" si="76"/>
        <v>0</v>
      </c>
      <c r="U241" s="26">
        <f t="shared" si="77"/>
        <v>0</v>
      </c>
      <c r="V241" s="26">
        <f t="shared" si="78"/>
        <v>0</v>
      </c>
      <c r="W241" s="26">
        <f t="shared" si="79"/>
        <v>0</v>
      </c>
      <c r="X241" s="26">
        <f t="shared" si="72"/>
        <v>0</v>
      </c>
      <c r="Y241" s="26">
        <f t="shared" si="70"/>
        <v>0</v>
      </c>
      <c r="Z241" s="26">
        <f t="shared" si="71"/>
        <v>0</v>
      </c>
      <c r="AB241" s="77"/>
    </row>
    <row r="242" spans="1:28">
      <c r="A242" s="119">
        <v>232</v>
      </c>
      <c r="B242" s="78"/>
      <c r="C242" s="77"/>
      <c r="D242" s="123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37">
        <f t="shared" si="73"/>
        <v>0</v>
      </c>
      <c r="P242" s="38">
        <f t="shared" si="74"/>
        <v>0</v>
      </c>
      <c r="Q242" s="98">
        <v>0</v>
      </c>
      <c r="R242" s="38">
        <f t="shared" si="75"/>
        <v>0</v>
      </c>
      <c r="S242" s="39">
        <f t="shared" si="69"/>
        <v>0</v>
      </c>
      <c r="T242" s="26">
        <f t="shared" si="76"/>
        <v>0</v>
      </c>
      <c r="U242" s="26">
        <f t="shared" si="77"/>
        <v>0</v>
      </c>
      <c r="V242" s="26">
        <f t="shared" si="78"/>
        <v>0</v>
      </c>
      <c r="W242" s="26">
        <f t="shared" si="79"/>
        <v>0</v>
      </c>
      <c r="X242" s="26">
        <f t="shared" si="72"/>
        <v>0</v>
      </c>
      <c r="Y242" s="26">
        <f t="shared" si="70"/>
        <v>0</v>
      </c>
      <c r="Z242" s="26">
        <f t="shared" si="71"/>
        <v>0</v>
      </c>
      <c r="AB242" s="77"/>
    </row>
    <row r="243" spans="1:28">
      <c r="A243" s="119">
        <v>233</v>
      </c>
      <c r="B243" s="78"/>
      <c r="C243" s="77"/>
      <c r="D243" s="123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37">
        <f t="shared" si="73"/>
        <v>0</v>
      </c>
      <c r="P243" s="38">
        <f t="shared" si="74"/>
        <v>0</v>
      </c>
      <c r="Q243" s="98">
        <v>0</v>
      </c>
      <c r="R243" s="38">
        <f t="shared" si="75"/>
        <v>0</v>
      </c>
      <c r="S243" s="39">
        <f t="shared" si="69"/>
        <v>0</v>
      </c>
      <c r="T243" s="26">
        <f t="shared" si="76"/>
        <v>0</v>
      </c>
      <c r="U243" s="26">
        <f t="shared" si="77"/>
        <v>0</v>
      </c>
      <c r="V243" s="26">
        <f t="shared" si="78"/>
        <v>0</v>
      </c>
      <c r="W243" s="26">
        <f t="shared" si="79"/>
        <v>0</v>
      </c>
      <c r="X243" s="26">
        <f t="shared" si="72"/>
        <v>0</v>
      </c>
      <c r="Y243" s="26">
        <f t="shared" si="70"/>
        <v>0</v>
      </c>
      <c r="Z243" s="26">
        <f t="shared" si="71"/>
        <v>0</v>
      </c>
      <c r="AB243" s="77"/>
    </row>
    <row r="244" spans="1:28">
      <c r="A244" s="119">
        <v>234</v>
      </c>
      <c r="B244" s="78"/>
      <c r="C244" s="77"/>
      <c r="D244" s="123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37">
        <f t="shared" si="73"/>
        <v>0</v>
      </c>
      <c r="P244" s="38">
        <f t="shared" si="74"/>
        <v>0</v>
      </c>
      <c r="Q244" s="98">
        <v>0</v>
      </c>
      <c r="R244" s="38">
        <f t="shared" si="75"/>
        <v>0</v>
      </c>
      <c r="S244" s="39">
        <f t="shared" si="69"/>
        <v>0</v>
      </c>
      <c r="T244" s="26">
        <f t="shared" si="76"/>
        <v>0</v>
      </c>
      <c r="U244" s="26">
        <f t="shared" si="77"/>
        <v>0</v>
      </c>
      <c r="V244" s="26">
        <f t="shared" si="78"/>
        <v>0</v>
      </c>
      <c r="W244" s="26">
        <f t="shared" si="79"/>
        <v>0</v>
      </c>
      <c r="X244" s="26">
        <f t="shared" si="72"/>
        <v>0</v>
      </c>
      <c r="Y244" s="26">
        <f t="shared" si="70"/>
        <v>0</v>
      </c>
      <c r="Z244" s="26">
        <f t="shared" si="71"/>
        <v>0</v>
      </c>
      <c r="AB244" s="77"/>
    </row>
    <row r="245" spans="1:28">
      <c r="A245" s="119">
        <v>235</v>
      </c>
      <c r="B245" s="78"/>
      <c r="C245" s="77"/>
      <c r="D245" s="123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37">
        <f t="shared" si="73"/>
        <v>0</v>
      </c>
      <c r="P245" s="38">
        <f t="shared" si="74"/>
        <v>0</v>
      </c>
      <c r="Q245" s="98">
        <v>0</v>
      </c>
      <c r="R245" s="38">
        <f t="shared" si="75"/>
        <v>0</v>
      </c>
      <c r="S245" s="39">
        <f t="shared" si="69"/>
        <v>0</v>
      </c>
      <c r="T245" s="26">
        <f t="shared" si="76"/>
        <v>0</v>
      </c>
      <c r="U245" s="26">
        <f t="shared" si="77"/>
        <v>0</v>
      </c>
      <c r="V245" s="26">
        <f t="shared" si="78"/>
        <v>0</v>
      </c>
      <c r="W245" s="26">
        <f t="shared" si="79"/>
        <v>0</v>
      </c>
      <c r="X245" s="26">
        <f t="shared" si="72"/>
        <v>0</v>
      </c>
      <c r="Y245" s="26">
        <f t="shared" si="70"/>
        <v>0</v>
      </c>
      <c r="Z245" s="26">
        <f t="shared" si="71"/>
        <v>0</v>
      </c>
      <c r="AB245" s="77"/>
    </row>
    <row r="246" spans="1:28">
      <c r="A246" s="119">
        <v>236</v>
      </c>
      <c r="B246" s="78"/>
      <c r="C246" s="77"/>
      <c r="D246" s="123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37">
        <f t="shared" si="73"/>
        <v>0</v>
      </c>
      <c r="P246" s="38">
        <f t="shared" si="74"/>
        <v>0</v>
      </c>
      <c r="Q246" s="98">
        <v>0</v>
      </c>
      <c r="R246" s="38">
        <f t="shared" si="75"/>
        <v>0</v>
      </c>
      <c r="S246" s="39">
        <f t="shared" si="69"/>
        <v>0</v>
      </c>
      <c r="T246" s="26">
        <f t="shared" si="76"/>
        <v>0</v>
      </c>
      <c r="U246" s="26">
        <f t="shared" si="77"/>
        <v>0</v>
      </c>
      <c r="V246" s="26">
        <f t="shared" si="78"/>
        <v>0</v>
      </c>
      <c r="W246" s="26">
        <f t="shared" si="79"/>
        <v>0</v>
      </c>
      <c r="X246" s="26">
        <f t="shared" si="72"/>
        <v>0</v>
      </c>
      <c r="Y246" s="26">
        <f t="shared" si="70"/>
        <v>0</v>
      </c>
      <c r="Z246" s="26">
        <f t="shared" si="71"/>
        <v>0</v>
      </c>
      <c r="AB246" s="77"/>
    </row>
    <row r="247" spans="1:28">
      <c r="A247" s="119">
        <v>237</v>
      </c>
      <c r="B247" s="78"/>
      <c r="C247" s="77"/>
      <c r="D247" s="123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37">
        <f t="shared" si="73"/>
        <v>0</v>
      </c>
      <c r="P247" s="38">
        <f t="shared" si="74"/>
        <v>0</v>
      </c>
      <c r="Q247" s="98">
        <v>0</v>
      </c>
      <c r="R247" s="38">
        <f t="shared" si="75"/>
        <v>0</v>
      </c>
      <c r="S247" s="39">
        <f t="shared" si="69"/>
        <v>0</v>
      </c>
      <c r="T247" s="26">
        <f t="shared" si="76"/>
        <v>0</v>
      </c>
      <c r="U247" s="26">
        <f t="shared" si="77"/>
        <v>0</v>
      </c>
      <c r="V247" s="26">
        <f t="shared" si="78"/>
        <v>0</v>
      </c>
      <c r="W247" s="26">
        <f t="shared" si="79"/>
        <v>0</v>
      </c>
      <c r="X247" s="26">
        <f t="shared" si="72"/>
        <v>0</v>
      </c>
      <c r="Y247" s="26">
        <f t="shared" si="70"/>
        <v>0</v>
      </c>
      <c r="Z247" s="26">
        <f t="shared" si="71"/>
        <v>0</v>
      </c>
      <c r="AB247" s="77"/>
    </row>
    <row r="248" spans="1:28">
      <c r="A248" s="119">
        <v>238</v>
      </c>
      <c r="B248" s="78"/>
      <c r="C248" s="77"/>
      <c r="D248" s="123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37">
        <f t="shared" si="73"/>
        <v>0</v>
      </c>
      <c r="P248" s="38">
        <f t="shared" si="74"/>
        <v>0</v>
      </c>
      <c r="Q248" s="98">
        <v>0</v>
      </c>
      <c r="R248" s="38">
        <f t="shared" si="75"/>
        <v>0</v>
      </c>
      <c r="S248" s="39">
        <f t="shared" si="69"/>
        <v>0</v>
      </c>
      <c r="T248" s="26">
        <f t="shared" si="76"/>
        <v>0</v>
      </c>
      <c r="U248" s="26">
        <f t="shared" si="77"/>
        <v>0</v>
      </c>
      <c r="V248" s="26">
        <f t="shared" si="78"/>
        <v>0</v>
      </c>
      <c r="W248" s="26">
        <f t="shared" si="79"/>
        <v>0</v>
      </c>
      <c r="X248" s="26">
        <f t="shared" si="72"/>
        <v>0</v>
      </c>
      <c r="Y248" s="26">
        <f t="shared" si="70"/>
        <v>0</v>
      </c>
      <c r="Z248" s="26">
        <f t="shared" si="71"/>
        <v>0</v>
      </c>
      <c r="AB248" s="77"/>
    </row>
    <row r="249" spans="1:28">
      <c r="A249" s="119">
        <v>239</v>
      </c>
      <c r="B249" s="78"/>
      <c r="C249" s="77"/>
      <c r="D249" s="123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37">
        <f t="shared" si="73"/>
        <v>0</v>
      </c>
      <c r="P249" s="38">
        <f t="shared" si="74"/>
        <v>0</v>
      </c>
      <c r="Q249" s="98">
        <v>0</v>
      </c>
      <c r="R249" s="38">
        <f t="shared" si="75"/>
        <v>0</v>
      </c>
      <c r="S249" s="39">
        <f t="shared" si="69"/>
        <v>0</v>
      </c>
      <c r="T249" s="26">
        <f t="shared" si="76"/>
        <v>0</v>
      </c>
      <c r="U249" s="26">
        <f t="shared" si="77"/>
        <v>0</v>
      </c>
      <c r="V249" s="26">
        <f t="shared" si="78"/>
        <v>0</v>
      </c>
      <c r="W249" s="26">
        <f t="shared" si="79"/>
        <v>0</v>
      </c>
      <c r="X249" s="26">
        <f t="shared" si="72"/>
        <v>0</v>
      </c>
      <c r="Y249" s="26">
        <f t="shared" si="70"/>
        <v>0</v>
      </c>
      <c r="Z249" s="26">
        <f t="shared" si="71"/>
        <v>0</v>
      </c>
      <c r="AB249" s="77"/>
    </row>
    <row r="250" spans="1:28">
      <c r="A250" s="119">
        <v>240</v>
      </c>
      <c r="B250" s="78"/>
      <c r="C250" s="77"/>
      <c r="D250" s="123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37">
        <f t="shared" si="73"/>
        <v>0</v>
      </c>
      <c r="P250" s="38">
        <f t="shared" si="74"/>
        <v>0</v>
      </c>
      <c r="Q250" s="98">
        <v>0</v>
      </c>
      <c r="R250" s="38">
        <f t="shared" si="75"/>
        <v>0</v>
      </c>
      <c r="S250" s="39">
        <f t="shared" si="69"/>
        <v>0</v>
      </c>
      <c r="T250" s="26">
        <f t="shared" si="76"/>
        <v>0</v>
      </c>
      <c r="U250" s="26">
        <f t="shared" si="77"/>
        <v>0</v>
      </c>
      <c r="V250" s="26">
        <f t="shared" si="78"/>
        <v>0</v>
      </c>
      <c r="W250" s="26">
        <f t="shared" si="79"/>
        <v>0</v>
      </c>
      <c r="X250" s="26">
        <f t="shared" si="72"/>
        <v>0</v>
      </c>
      <c r="Y250" s="26">
        <f t="shared" si="70"/>
        <v>0</v>
      </c>
      <c r="Z250" s="26">
        <f t="shared" si="71"/>
        <v>0</v>
      </c>
      <c r="AB250" s="77"/>
    </row>
    <row r="251" spans="1:28">
      <c r="A251" s="119">
        <v>241</v>
      </c>
      <c r="B251" s="78"/>
      <c r="C251" s="77"/>
      <c r="D251" s="123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37">
        <f t="shared" si="73"/>
        <v>0</v>
      </c>
      <c r="P251" s="38">
        <f t="shared" si="74"/>
        <v>0</v>
      </c>
      <c r="Q251" s="98">
        <v>0</v>
      </c>
      <c r="R251" s="38">
        <f t="shared" si="75"/>
        <v>0</v>
      </c>
      <c r="S251" s="39">
        <f t="shared" si="69"/>
        <v>0</v>
      </c>
      <c r="T251" s="26">
        <f t="shared" si="76"/>
        <v>0</v>
      </c>
      <c r="U251" s="26">
        <f t="shared" si="77"/>
        <v>0</v>
      </c>
      <c r="V251" s="26">
        <f t="shared" si="78"/>
        <v>0</v>
      </c>
      <c r="W251" s="26">
        <f t="shared" si="79"/>
        <v>0</v>
      </c>
      <c r="X251" s="26">
        <f t="shared" si="72"/>
        <v>0</v>
      </c>
      <c r="Y251" s="26">
        <f t="shared" si="70"/>
        <v>0</v>
      </c>
      <c r="Z251" s="26">
        <f t="shared" si="71"/>
        <v>0</v>
      </c>
      <c r="AB251" s="77"/>
    </row>
    <row r="252" spans="1:28">
      <c r="A252" s="119">
        <v>242</v>
      </c>
      <c r="B252" s="78"/>
      <c r="C252" s="77"/>
      <c r="D252" s="123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37">
        <f t="shared" si="73"/>
        <v>0</v>
      </c>
      <c r="P252" s="38">
        <f t="shared" si="74"/>
        <v>0</v>
      </c>
      <c r="Q252" s="98">
        <v>0</v>
      </c>
      <c r="R252" s="38">
        <f t="shared" si="75"/>
        <v>0</v>
      </c>
      <c r="S252" s="39">
        <f t="shared" si="69"/>
        <v>0</v>
      </c>
      <c r="T252" s="26">
        <f t="shared" si="76"/>
        <v>0</v>
      </c>
      <c r="U252" s="26">
        <f t="shared" si="77"/>
        <v>0</v>
      </c>
      <c r="V252" s="26">
        <f t="shared" si="78"/>
        <v>0</v>
      </c>
      <c r="W252" s="26">
        <f t="shared" si="79"/>
        <v>0</v>
      </c>
      <c r="X252" s="26">
        <f t="shared" si="72"/>
        <v>0</v>
      </c>
      <c r="Y252" s="26">
        <f t="shared" si="70"/>
        <v>0</v>
      </c>
      <c r="Z252" s="26">
        <f t="shared" si="71"/>
        <v>0</v>
      </c>
      <c r="AB252" s="77"/>
    </row>
    <row r="253" spans="1:28">
      <c r="A253" s="119">
        <v>243</v>
      </c>
      <c r="B253" s="78"/>
      <c r="C253" s="77"/>
      <c r="D253" s="123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37">
        <f t="shared" si="73"/>
        <v>0</v>
      </c>
      <c r="P253" s="38">
        <f t="shared" si="74"/>
        <v>0</v>
      </c>
      <c r="Q253" s="98">
        <v>0</v>
      </c>
      <c r="R253" s="38">
        <f t="shared" si="75"/>
        <v>0</v>
      </c>
      <c r="S253" s="39">
        <f t="shared" si="69"/>
        <v>0</v>
      </c>
      <c r="T253" s="26">
        <f t="shared" si="76"/>
        <v>0</v>
      </c>
      <c r="U253" s="26">
        <f t="shared" si="77"/>
        <v>0</v>
      </c>
      <c r="V253" s="26">
        <f t="shared" si="78"/>
        <v>0</v>
      </c>
      <c r="W253" s="26">
        <f t="shared" si="79"/>
        <v>0</v>
      </c>
      <c r="X253" s="26">
        <f t="shared" si="72"/>
        <v>0</v>
      </c>
      <c r="Y253" s="26">
        <f t="shared" si="70"/>
        <v>0</v>
      </c>
      <c r="Z253" s="26">
        <f t="shared" si="71"/>
        <v>0</v>
      </c>
      <c r="AB253" s="77"/>
    </row>
    <row r="254" spans="1:28">
      <c r="A254" s="119">
        <v>244</v>
      </c>
      <c r="B254" s="78"/>
      <c r="C254" s="77"/>
      <c r="D254" s="123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37">
        <f t="shared" si="73"/>
        <v>0</v>
      </c>
      <c r="P254" s="38">
        <f t="shared" si="74"/>
        <v>0</v>
      </c>
      <c r="Q254" s="98">
        <v>0</v>
      </c>
      <c r="R254" s="38">
        <f t="shared" si="75"/>
        <v>0</v>
      </c>
      <c r="S254" s="39">
        <f t="shared" si="69"/>
        <v>0</v>
      </c>
      <c r="T254" s="26">
        <f t="shared" si="76"/>
        <v>0</v>
      </c>
      <c r="U254" s="26">
        <f t="shared" si="77"/>
        <v>0</v>
      </c>
      <c r="V254" s="26">
        <f t="shared" si="78"/>
        <v>0</v>
      </c>
      <c r="W254" s="26">
        <f t="shared" si="79"/>
        <v>0</v>
      </c>
      <c r="X254" s="26">
        <f t="shared" si="72"/>
        <v>0</v>
      </c>
      <c r="Y254" s="26">
        <f t="shared" si="70"/>
        <v>0</v>
      </c>
      <c r="Z254" s="26">
        <f t="shared" si="71"/>
        <v>0</v>
      </c>
      <c r="AB254" s="77"/>
    </row>
    <row r="255" spans="1:28">
      <c r="A255" s="119">
        <v>245</v>
      </c>
      <c r="B255" s="78"/>
      <c r="C255" s="77"/>
      <c r="D255" s="123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37">
        <f t="shared" si="73"/>
        <v>0</v>
      </c>
      <c r="P255" s="38">
        <f t="shared" si="74"/>
        <v>0</v>
      </c>
      <c r="Q255" s="98">
        <v>0</v>
      </c>
      <c r="R255" s="38">
        <f t="shared" si="75"/>
        <v>0</v>
      </c>
      <c r="S255" s="39">
        <f t="shared" si="69"/>
        <v>0</v>
      </c>
      <c r="T255" s="26">
        <f t="shared" si="76"/>
        <v>0</v>
      </c>
      <c r="U255" s="26">
        <f t="shared" si="77"/>
        <v>0</v>
      </c>
      <c r="V255" s="26">
        <f t="shared" si="78"/>
        <v>0</v>
      </c>
      <c r="W255" s="26">
        <f t="shared" si="79"/>
        <v>0</v>
      </c>
      <c r="X255" s="26">
        <f t="shared" si="72"/>
        <v>0</v>
      </c>
      <c r="Y255" s="26">
        <f t="shared" si="70"/>
        <v>0</v>
      </c>
      <c r="Z255" s="26">
        <f t="shared" si="71"/>
        <v>0</v>
      </c>
      <c r="AB255" s="77"/>
    </row>
    <row r="256" spans="1:28">
      <c r="A256" s="119">
        <v>246</v>
      </c>
      <c r="B256" s="78"/>
      <c r="C256" s="77"/>
      <c r="D256" s="123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37">
        <f t="shared" si="73"/>
        <v>0</v>
      </c>
      <c r="P256" s="38">
        <f t="shared" si="74"/>
        <v>0</v>
      </c>
      <c r="Q256" s="98">
        <v>0</v>
      </c>
      <c r="R256" s="38">
        <f t="shared" si="75"/>
        <v>0</v>
      </c>
      <c r="S256" s="39">
        <f t="shared" si="69"/>
        <v>0</v>
      </c>
      <c r="T256" s="26">
        <f t="shared" si="76"/>
        <v>0</v>
      </c>
      <c r="U256" s="26">
        <f t="shared" si="77"/>
        <v>0</v>
      </c>
      <c r="V256" s="26">
        <f t="shared" si="78"/>
        <v>0</v>
      </c>
      <c r="W256" s="26">
        <f t="shared" si="79"/>
        <v>0</v>
      </c>
      <c r="X256" s="26">
        <f t="shared" si="72"/>
        <v>0</v>
      </c>
      <c r="Y256" s="26">
        <f t="shared" si="70"/>
        <v>0</v>
      </c>
      <c r="Z256" s="26">
        <f t="shared" si="71"/>
        <v>0</v>
      </c>
      <c r="AB256" s="77"/>
    </row>
    <row r="257" spans="1:28">
      <c r="A257" s="119">
        <v>247</v>
      </c>
      <c r="B257" s="78"/>
      <c r="C257" s="77"/>
      <c r="D257" s="123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37">
        <f t="shared" si="73"/>
        <v>0</v>
      </c>
      <c r="P257" s="38">
        <f t="shared" si="74"/>
        <v>0</v>
      </c>
      <c r="Q257" s="98">
        <v>0</v>
      </c>
      <c r="R257" s="38">
        <f t="shared" si="75"/>
        <v>0</v>
      </c>
      <c r="S257" s="39">
        <f t="shared" si="69"/>
        <v>0</v>
      </c>
      <c r="T257" s="26">
        <f t="shared" si="76"/>
        <v>0</v>
      </c>
      <c r="U257" s="26">
        <f t="shared" si="77"/>
        <v>0</v>
      </c>
      <c r="V257" s="26">
        <f t="shared" si="78"/>
        <v>0</v>
      </c>
      <c r="W257" s="26">
        <f t="shared" si="79"/>
        <v>0</v>
      </c>
      <c r="X257" s="26">
        <f t="shared" si="72"/>
        <v>0</v>
      </c>
      <c r="Y257" s="26">
        <f t="shared" si="70"/>
        <v>0</v>
      </c>
      <c r="Z257" s="26">
        <f t="shared" si="71"/>
        <v>0</v>
      </c>
      <c r="AB257" s="77"/>
    </row>
    <row r="258" spans="1:28">
      <c r="A258" s="119">
        <v>248</v>
      </c>
      <c r="B258" s="78"/>
      <c r="C258" s="77"/>
      <c r="D258" s="123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37">
        <f t="shared" si="73"/>
        <v>0</v>
      </c>
      <c r="P258" s="38">
        <f t="shared" si="74"/>
        <v>0</v>
      </c>
      <c r="Q258" s="98">
        <v>0</v>
      </c>
      <c r="R258" s="38">
        <f t="shared" si="75"/>
        <v>0</v>
      </c>
      <c r="S258" s="39">
        <f t="shared" si="69"/>
        <v>0</v>
      </c>
      <c r="T258" s="26">
        <f t="shared" si="76"/>
        <v>0</v>
      </c>
      <c r="U258" s="26">
        <f t="shared" si="77"/>
        <v>0</v>
      </c>
      <c r="V258" s="26">
        <f t="shared" si="78"/>
        <v>0</v>
      </c>
      <c r="W258" s="26">
        <f t="shared" si="79"/>
        <v>0</v>
      </c>
      <c r="X258" s="26">
        <f t="shared" si="72"/>
        <v>0</v>
      </c>
      <c r="Y258" s="26">
        <f t="shared" si="70"/>
        <v>0</v>
      </c>
      <c r="Z258" s="26">
        <f t="shared" si="71"/>
        <v>0</v>
      </c>
      <c r="AB258" s="77"/>
    </row>
    <row r="259" spans="1:28">
      <c r="A259" s="119">
        <v>249</v>
      </c>
      <c r="B259" s="78"/>
      <c r="C259" s="77"/>
      <c r="D259" s="123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37">
        <f t="shared" si="73"/>
        <v>0</v>
      </c>
      <c r="P259" s="38">
        <f t="shared" si="74"/>
        <v>0</v>
      </c>
      <c r="Q259" s="98">
        <v>0</v>
      </c>
      <c r="R259" s="38">
        <f t="shared" si="75"/>
        <v>0</v>
      </c>
      <c r="S259" s="39">
        <f t="shared" si="69"/>
        <v>0</v>
      </c>
      <c r="T259" s="26">
        <f t="shared" si="76"/>
        <v>0</v>
      </c>
      <c r="U259" s="26">
        <f t="shared" si="77"/>
        <v>0</v>
      </c>
      <c r="V259" s="26">
        <f t="shared" si="78"/>
        <v>0</v>
      </c>
      <c r="W259" s="26">
        <f t="shared" si="79"/>
        <v>0</v>
      </c>
      <c r="X259" s="26">
        <f t="shared" si="72"/>
        <v>0</v>
      </c>
      <c r="Y259" s="26">
        <f t="shared" si="70"/>
        <v>0</v>
      </c>
      <c r="Z259" s="26">
        <f t="shared" si="71"/>
        <v>0</v>
      </c>
      <c r="AB259" s="77"/>
    </row>
    <row r="260" spans="1:28">
      <c r="A260" s="119">
        <v>250</v>
      </c>
      <c r="B260" s="78"/>
      <c r="C260" s="77"/>
      <c r="D260" s="123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37">
        <f t="shared" si="73"/>
        <v>0</v>
      </c>
      <c r="P260" s="38">
        <f t="shared" si="74"/>
        <v>0</v>
      </c>
      <c r="Q260" s="98">
        <v>0</v>
      </c>
      <c r="R260" s="38">
        <f t="shared" si="75"/>
        <v>0</v>
      </c>
      <c r="S260" s="39">
        <f t="shared" si="69"/>
        <v>0</v>
      </c>
      <c r="T260" s="26">
        <f t="shared" si="76"/>
        <v>0</v>
      </c>
      <c r="U260" s="26">
        <f t="shared" si="77"/>
        <v>0</v>
      </c>
      <c r="V260" s="26">
        <f t="shared" si="78"/>
        <v>0</v>
      </c>
      <c r="W260" s="26">
        <f t="shared" si="79"/>
        <v>0</v>
      </c>
      <c r="X260" s="26">
        <f t="shared" si="72"/>
        <v>0</v>
      </c>
      <c r="Y260" s="26">
        <f t="shared" si="70"/>
        <v>0</v>
      </c>
      <c r="Z260" s="26">
        <f t="shared" si="71"/>
        <v>0</v>
      </c>
      <c r="AB260" s="77"/>
    </row>
    <row r="261" spans="1:28">
      <c r="A261" s="119">
        <v>251</v>
      </c>
      <c r="B261" s="78"/>
      <c r="C261" s="77"/>
      <c r="D261" s="123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37">
        <f t="shared" si="73"/>
        <v>0</v>
      </c>
      <c r="P261" s="38">
        <f t="shared" si="74"/>
        <v>0</v>
      </c>
      <c r="Q261" s="98">
        <v>0</v>
      </c>
      <c r="R261" s="38">
        <f t="shared" si="75"/>
        <v>0</v>
      </c>
      <c r="S261" s="39">
        <f t="shared" si="69"/>
        <v>0</v>
      </c>
      <c r="T261" s="26">
        <f t="shared" si="76"/>
        <v>0</v>
      </c>
      <c r="U261" s="26">
        <f t="shared" si="77"/>
        <v>0</v>
      </c>
      <c r="V261" s="26">
        <f t="shared" si="78"/>
        <v>0</v>
      </c>
      <c r="W261" s="26">
        <f t="shared" si="79"/>
        <v>0</v>
      </c>
      <c r="X261" s="26">
        <f t="shared" si="72"/>
        <v>0</v>
      </c>
      <c r="Y261" s="26">
        <f t="shared" si="70"/>
        <v>0</v>
      </c>
      <c r="Z261" s="26">
        <f t="shared" si="71"/>
        <v>0</v>
      </c>
      <c r="AB261" s="77"/>
    </row>
    <row r="262" spans="1:28">
      <c r="A262" s="119">
        <v>252</v>
      </c>
      <c r="B262" s="78"/>
      <c r="C262" s="77"/>
      <c r="D262" s="123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37">
        <f t="shared" si="73"/>
        <v>0</v>
      </c>
      <c r="P262" s="38">
        <f t="shared" si="74"/>
        <v>0</v>
      </c>
      <c r="Q262" s="98">
        <v>0</v>
      </c>
      <c r="R262" s="38">
        <f t="shared" si="75"/>
        <v>0</v>
      </c>
      <c r="S262" s="39">
        <f t="shared" si="69"/>
        <v>0</v>
      </c>
      <c r="T262" s="26">
        <f t="shared" si="76"/>
        <v>0</v>
      </c>
      <c r="U262" s="26">
        <f t="shared" si="77"/>
        <v>0</v>
      </c>
      <c r="V262" s="26">
        <f t="shared" si="78"/>
        <v>0</v>
      </c>
      <c r="W262" s="26">
        <f t="shared" si="79"/>
        <v>0</v>
      </c>
      <c r="X262" s="26">
        <f t="shared" si="72"/>
        <v>0</v>
      </c>
      <c r="Y262" s="26">
        <f t="shared" si="70"/>
        <v>0</v>
      </c>
      <c r="Z262" s="26">
        <f t="shared" si="71"/>
        <v>0</v>
      </c>
      <c r="AB262" s="77"/>
    </row>
    <row r="263" spans="1:28">
      <c r="A263" s="119">
        <v>253</v>
      </c>
      <c r="B263" s="78"/>
      <c r="C263" s="77"/>
      <c r="D263" s="123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37">
        <f t="shared" si="73"/>
        <v>0</v>
      </c>
      <c r="P263" s="38">
        <f t="shared" si="74"/>
        <v>0</v>
      </c>
      <c r="Q263" s="98">
        <v>0</v>
      </c>
      <c r="R263" s="38">
        <f t="shared" si="75"/>
        <v>0</v>
      </c>
      <c r="S263" s="39">
        <f t="shared" si="69"/>
        <v>0</v>
      </c>
      <c r="T263" s="26">
        <f t="shared" si="76"/>
        <v>0</v>
      </c>
      <c r="U263" s="26">
        <f t="shared" si="77"/>
        <v>0</v>
      </c>
      <c r="V263" s="26">
        <f t="shared" si="78"/>
        <v>0</v>
      </c>
      <c r="W263" s="26">
        <f t="shared" si="79"/>
        <v>0</v>
      </c>
      <c r="X263" s="26">
        <f t="shared" si="72"/>
        <v>0</v>
      </c>
      <c r="Y263" s="26">
        <f t="shared" si="70"/>
        <v>0</v>
      </c>
      <c r="Z263" s="26">
        <f t="shared" si="71"/>
        <v>0</v>
      </c>
      <c r="AB263" s="77"/>
    </row>
    <row r="264" spans="1:28">
      <c r="A264" s="119">
        <v>254</v>
      </c>
      <c r="B264" s="78"/>
      <c r="C264" s="77"/>
      <c r="D264" s="123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37">
        <f t="shared" si="73"/>
        <v>0</v>
      </c>
      <c r="P264" s="38">
        <f t="shared" si="74"/>
        <v>0</v>
      </c>
      <c r="Q264" s="98">
        <v>0</v>
      </c>
      <c r="R264" s="38">
        <f t="shared" si="75"/>
        <v>0</v>
      </c>
      <c r="S264" s="39">
        <f t="shared" si="69"/>
        <v>0</v>
      </c>
      <c r="T264" s="26">
        <f t="shared" si="76"/>
        <v>0</v>
      </c>
      <c r="U264" s="26">
        <f t="shared" si="77"/>
        <v>0</v>
      </c>
      <c r="V264" s="26">
        <f t="shared" si="78"/>
        <v>0</v>
      </c>
      <c r="W264" s="26">
        <f t="shared" si="79"/>
        <v>0</v>
      </c>
      <c r="X264" s="26">
        <f t="shared" si="72"/>
        <v>0</v>
      </c>
      <c r="Y264" s="26">
        <f t="shared" si="70"/>
        <v>0</v>
      </c>
      <c r="Z264" s="26">
        <f t="shared" si="71"/>
        <v>0</v>
      </c>
      <c r="AB264" s="77"/>
    </row>
    <row r="265" spans="1:28">
      <c r="A265" s="119">
        <v>255</v>
      </c>
      <c r="B265" s="78"/>
      <c r="C265" s="77"/>
      <c r="D265" s="123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37">
        <f t="shared" si="73"/>
        <v>0</v>
      </c>
      <c r="P265" s="38">
        <f t="shared" si="74"/>
        <v>0</v>
      </c>
      <c r="Q265" s="98">
        <v>0</v>
      </c>
      <c r="R265" s="38">
        <f t="shared" si="75"/>
        <v>0</v>
      </c>
      <c r="S265" s="39">
        <f t="shared" si="69"/>
        <v>0</v>
      </c>
      <c r="T265" s="26">
        <f t="shared" si="76"/>
        <v>0</v>
      </c>
      <c r="U265" s="26">
        <f t="shared" si="77"/>
        <v>0</v>
      </c>
      <c r="V265" s="26">
        <f t="shared" si="78"/>
        <v>0</v>
      </c>
      <c r="W265" s="26">
        <f t="shared" si="79"/>
        <v>0</v>
      </c>
      <c r="X265" s="26">
        <f t="shared" si="72"/>
        <v>0</v>
      </c>
      <c r="Y265" s="26">
        <f t="shared" si="70"/>
        <v>0</v>
      </c>
      <c r="Z265" s="26">
        <f t="shared" si="71"/>
        <v>0</v>
      </c>
      <c r="AB265" s="77"/>
    </row>
    <row r="266" spans="1:28">
      <c r="A266" s="119">
        <v>256</v>
      </c>
      <c r="B266" s="78"/>
      <c r="C266" s="77"/>
      <c r="D266" s="123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37">
        <f t="shared" si="73"/>
        <v>0</v>
      </c>
      <c r="P266" s="38">
        <f t="shared" si="74"/>
        <v>0</v>
      </c>
      <c r="Q266" s="98">
        <v>0</v>
      </c>
      <c r="R266" s="38">
        <f t="shared" si="75"/>
        <v>0</v>
      </c>
      <c r="S266" s="39">
        <f t="shared" si="69"/>
        <v>0</v>
      </c>
      <c r="T266" s="26">
        <f t="shared" si="76"/>
        <v>0</v>
      </c>
      <c r="U266" s="26">
        <f t="shared" si="77"/>
        <v>0</v>
      </c>
      <c r="V266" s="26">
        <f t="shared" si="78"/>
        <v>0</v>
      </c>
      <c r="W266" s="26">
        <f t="shared" si="79"/>
        <v>0</v>
      </c>
      <c r="X266" s="26">
        <f t="shared" si="72"/>
        <v>0</v>
      </c>
      <c r="Y266" s="26">
        <f t="shared" si="70"/>
        <v>0</v>
      </c>
      <c r="Z266" s="26">
        <f t="shared" si="71"/>
        <v>0</v>
      </c>
      <c r="AB266" s="77"/>
    </row>
    <row r="267" spans="1:28">
      <c r="A267" s="119">
        <v>257</v>
      </c>
      <c r="B267" s="78"/>
      <c r="C267" s="77"/>
      <c r="D267" s="123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37">
        <f t="shared" si="73"/>
        <v>0</v>
      </c>
      <c r="P267" s="38">
        <f t="shared" si="74"/>
        <v>0</v>
      </c>
      <c r="Q267" s="98">
        <v>0</v>
      </c>
      <c r="R267" s="38">
        <f t="shared" si="75"/>
        <v>0</v>
      </c>
      <c r="S267" s="39">
        <f t="shared" si="69"/>
        <v>0</v>
      </c>
      <c r="T267" s="26">
        <f t="shared" si="76"/>
        <v>0</v>
      </c>
      <c r="U267" s="26">
        <f t="shared" si="77"/>
        <v>0</v>
      </c>
      <c r="V267" s="26">
        <f t="shared" si="78"/>
        <v>0</v>
      </c>
      <c r="W267" s="26">
        <f t="shared" si="79"/>
        <v>0</v>
      </c>
      <c r="X267" s="26">
        <f t="shared" si="72"/>
        <v>0</v>
      </c>
      <c r="Y267" s="26">
        <f t="shared" si="70"/>
        <v>0</v>
      </c>
      <c r="Z267" s="26">
        <f t="shared" si="71"/>
        <v>0</v>
      </c>
      <c r="AB267" s="77"/>
    </row>
    <row r="268" spans="1:28">
      <c r="A268" s="119">
        <v>258</v>
      </c>
      <c r="B268" s="78"/>
      <c r="C268" s="77"/>
      <c r="D268" s="123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37">
        <f t="shared" si="73"/>
        <v>0</v>
      </c>
      <c r="P268" s="38">
        <f t="shared" si="74"/>
        <v>0</v>
      </c>
      <c r="Q268" s="98">
        <v>0</v>
      </c>
      <c r="R268" s="38">
        <f t="shared" si="75"/>
        <v>0</v>
      </c>
      <c r="S268" s="39">
        <f t="shared" ref="S268:S310" si="80">IF(F268+G268&lt;1,IF(M268="y",(K268*$I$7)+(J268*$J$7)+(I268*$J$7)+(H268*$H$7),0),IF(H268&gt;=1,((F268*$C$7)+(G268*$D$7+IF(B268&lt;&gt;"y",$F$7)+$E$7))+(IF(N268="y",$G$7,0))+(IF(M268="y",(K268*$I$7)+(J268*$J$7)+(I268*$J$7)+(H268*$H$7)+(IF(L268="y",$K$7,0)),0)),0))</f>
        <v>0</v>
      </c>
      <c r="T268" s="26">
        <f t="shared" si="76"/>
        <v>0</v>
      </c>
      <c r="U268" s="26">
        <f t="shared" si="77"/>
        <v>0</v>
      </c>
      <c r="V268" s="26">
        <f t="shared" si="78"/>
        <v>0</v>
      </c>
      <c r="W268" s="26">
        <f t="shared" si="79"/>
        <v>0</v>
      </c>
      <c r="X268" s="26">
        <f t="shared" si="72"/>
        <v>0</v>
      </c>
      <c r="Y268" s="26">
        <f t="shared" ref="Y268:Y310" si="81">IF(F268+G268&lt;1,0,1)</f>
        <v>0</v>
      </c>
      <c r="Z268" s="26">
        <f t="shared" ref="Z268:Z310" si="82">IF($B268="y",1,0)</f>
        <v>0</v>
      </c>
      <c r="AB268" s="77"/>
    </row>
    <row r="269" spans="1:28">
      <c r="A269" s="119">
        <v>259</v>
      </c>
      <c r="B269" s="78"/>
      <c r="C269" s="77"/>
      <c r="D269" s="123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37">
        <f t="shared" si="73"/>
        <v>0</v>
      </c>
      <c r="P269" s="38">
        <f t="shared" si="74"/>
        <v>0</v>
      </c>
      <c r="Q269" s="98">
        <v>0</v>
      </c>
      <c r="R269" s="38">
        <f t="shared" si="75"/>
        <v>0</v>
      </c>
      <c r="S269" s="39">
        <f t="shared" si="80"/>
        <v>0</v>
      </c>
      <c r="T269" s="26">
        <f t="shared" si="76"/>
        <v>0</v>
      </c>
      <c r="U269" s="26">
        <f t="shared" si="77"/>
        <v>0</v>
      </c>
      <c r="V269" s="26">
        <f t="shared" si="78"/>
        <v>0</v>
      </c>
      <c r="W269" s="26">
        <f t="shared" si="79"/>
        <v>0</v>
      </c>
      <c r="X269" s="26">
        <f t="shared" si="72"/>
        <v>0</v>
      </c>
      <c r="Y269" s="26">
        <f t="shared" si="81"/>
        <v>0</v>
      </c>
      <c r="Z269" s="26">
        <f t="shared" si="82"/>
        <v>0</v>
      </c>
      <c r="AB269" s="77"/>
    </row>
    <row r="270" spans="1:28">
      <c r="A270" s="119">
        <v>260</v>
      </c>
      <c r="B270" s="78"/>
      <c r="C270" s="77"/>
      <c r="D270" s="123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37">
        <f t="shared" si="73"/>
        <v>0</v>
      </c>
      <c r="P270" s="38">
        <f t="shared" si="74"/>
        <v>0</v>
      </c>
      <c r="Q270" s="98">
        <v>0</v>
      </c>
      <c r="R270" s="38">
        <f t="shared" si="75"/>
        <v>0</v>
      </c>
      <c r="S270" s="39">
        <f t="shared" si="80"/>
        <v>0</v>
      </c>
      <c r="T270" s="26">
        <f t="shared" si="76"/>
        <v>0</v>
      </c>
      <c r="U270" s="26">
        <f t="shared" si="77"/>
        <v>0</v>
      </c>
      <c r="V270" s="26">
        <f t="shared" si="78"/>
        <v>0</v>
      </c>
      <c r="W270" s="26">
        <f t="shared" si="79"/>
        <v>0</v>
      </c>
      <c r="X270" s="26">
        <f t="shared" ref="X270:X310" si="83">IF($L270="y",1,0)</f>
        <v>0</v>
      </c>
      <c r="Y270" s="26">
        <f t="shared" si="81"/>
        <v>0</v>
      </c>
      <c r="Z270" s="26">
        <f t="shared" si="82"/>
        <v>0</v>
      </c>
      <c r="AB270" s="77"/>
    </row>
    <row r="271" spans="1:28">
      <c r="A271" s="119">
        <v>261</v>
      </c>
      <c r="B271" s="78"/>
      <c r="C271" s="77"/>
      <c r="D271" s="123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37">
        <f t="shared" si="73"/>
        <v>0</v>
      </c>
      <c r="P271" s="38">
        <f t="shared" si="74"/>
        <v>0</v>
      </c>
      <c r="Q271" s="98">
        <v>0</v>
      </c>
      <c r="R271" s="38">
        <f t="shared" si="75"/>
        <v>0</v>
      </c>
      <c r="S271" s="39">
        <f t="shared" si="80"/>
        <v>0</v>
      </c>
      <c r="T271" s="26">
        <f t="shared" si="76"/>
        <v>0</v>
      </c>
      <c r="U271" s="26">
        <f t="shared" si="77"/>
        <v>0</v>
      </c>
      <c r="V271" s="26">
        <f t="shared" si="78"/>
        <v>0</v>
      </c>
      <c r="W271" s="26">
        <f t="shared" si="79"/>
        <v>0</v>
      </c>
      <c r="X271" s="26">
        <f t="shared" si="83"/>
        <v>0</v>
      </c>
      <c r="Y271" s="26">
        <f t="shared" si="81"/>
        <v>0</v>
      </c>
      <c r="Z271" s="26">
        <f t="shared" si="82"/>
        <v>0</v>
      </c>
      <c r="AB271" s="77"/>
    </row>
    <row r="272" spans="1:28">
      <c r="A272" s="119">
        <v>262</v>
      </c>
      <c r="B272" s="78"/>
      <c r="C272" s="77"/>
      <c r="D272" s="123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37">
        <f t="shared" si="73"/>
        <v>0</v>
      </c>
      <c r="P272" s="38">
        <f t="shared" si="74"/>
        <v>0</v>
      </c>
      <c r="Q272" s="98">
        <v>0</v>
      </c>
      <c r="R272" s="38">
        <f t="shared" si="75"/>
        <v>0</v>
      </c>
      <c r="S272" s="39">
        <f t="shared" si="80"/>
        <v>0</v>
      </c>
      <c r="T272" s="26">
        <f t="shared" si="76"/>
        <v>0</v>
      </c>
      <c r="U272" s="26">
        <f t="shared" si="77"/>
        <v>0</v>
      </c>
      <c r="V272" s="26">
        <f t="shared" si="78"/>
        <v>0</v>
      </c>
      <c r="W272" s="26">
        <f t="shared" si="79"/>
        <v>0</v>
      </c>
      <c r="X272" s="26">
        <f t="shared" si="83"/>
        <v>0</v>
      </c>
      <c r="Y272" s="26">
        <f t="shared" si="81"/>
        <v>0</v>
      </c>
      <c r="Z272" s="26">
        <f t="shared" si="82"/>
        <v>0</v>
      </c>
      <c r="AB272" s="77"/>
    </row>
    <row r="273" spans="1:28">
      <c r="A273" s="119">
        <v>263</v>
      </c>
      <c r="B273" s="78"/>
      <c r="C273" s="77"/>
      <c r="D273" s="123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37">
        <f t="shared" si="73"/>
        <v>0</v>
      </c>
      <c r="P273" s="38">
        <f t="shared" si="74"/>
        <v>0</v>
      </c>
      <c r="Q273" s="98">
        <v>0</v>
      </c>
      <c r="R273" s="38">
        <f t="shared" si="75"/>
        <v>0</v>
      </c>
      <c r="S273" s="39">
        <f t="shared" si="80"/>
        <v>0</v>
      </c>
      <c r="T273" s="26">
        <f t="shared" si="76"/>
        <v>0</v>
      </c>
      <c r="U273" s="26">
        <f t="shared" si="77"/>
        <v>0</v>
      </c>
      <c r="V273" s="26">
        <f t="shared" si="78"/>
        <v>0</v>
      </c>
      <c r="W273" s="26">
        <f t="shared" si="79"/>
        <v>0</v>
      </c>
      <c r="X273" s="26">
        <f t="shared" si="83"/>
        <v>0</v>
      </c>
      <c r="Y273" s="26">
        <f t="shared" si="81"/>
        <v>0</v>
      </c>
      <c r="Z273" s="26">
        <f t="shared" si="82"/>
        <v>0</v>
      </c>
      <c r="AB273" s="77"/>
    </row>
    <row r="274" spans="1:28">
      <c r="A274" s="119">
        <v>264</v>
      </c>
      <c r="B274" s="78"/>
      <c r="C274" s="77"/>
      <c r="D274" s="123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37">
        <f t="shared" si="73"/>
        <v>0</v>
      </c>
      <c r="P274" s="38">
        <f t="shared" si="74"/>
        <v>0</v>
      </c>
      <c r="Q274" s="98">
        <v>0</v>
      </c>
      <c r="R274" s="38">
        <f t="shared" si="75"/>
        <v>0</v>
      </c>
      <c r="S274" s="39">
        <f t="shared" si="80"/>
        <v>0</v>
      </c>
      <c r="T274" s="26">
        <f t="shared" si="76"/>
        <v>0</v>
      </c>
      <c r="U274" s="26">
        <f t="shared" si="77"/>
        <v>0</v>
      </c>
      <c r="V274" s="26">
        <f t="shared" si="78"/>
        <v>0</v>
      </c>
      <c r="W274" s="26">
        <f t="shared" si="79"/>
        <v>0</v>
      </c>
      <c r="X274" s="26">
        <f t="shared" si="83"/>
        <v>0</v>
      </c>
      <c r="Y274" s="26">
        <f t="shared" si="81"/>
        <v>0</v>
      </c>
      <c r="Z274" s="26">
        <f t="shared" si="82"/>
        <v>0</v>
      </c>
      <c r="AB274" s="77"/>
    </row>
    <row r="275" spans="1:28">
      <c r="A275" s="119">
        <v>265</v>
      </c>
      <c r="B275" s="78"/>
      <c r="C275" s="77"/>
      <c r="D275" s="123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37">
        <f t="shared" si="73"/>
        <v>0</v>
      </c>
      <c r="P275" s="38">
        <f t="shared" si="74"/>
        <v>0</v>
      </c>
      <c r="Q275" s="98">
        <v>0</v>
      </c>
      <c r="R275" s="38">
        <f t="shared" si="75"/>
        <v>0</v>
      </c>
      <c r="S275" s="39">
        <f t="shared" si="80"/>
        <v>0</v>
      </c>
      <c r="T275" s="26">
        <f t="shared" si="76"/>
        <v>0</v>
      </c>
      <c r="U275" s="26">
        <f t="shared" si="77"/>
        <v>0</v>
      </c>
      <c r="V275" s="26">
        <f t="shared" si="78"/>
        <v>0</v>
      </c>
      <c r="W275" s="26">
        <f t="shared" si="79"/>
        <v>0</v>
      </c>
      <c r="X275" s="26">
        <f t="shared" si="83"/>
        <v>0</v>
      </c>
      <c r="Y275" s="26">
        <f t="shared" si="81"/>
        <v>0</v>
      </c>
      <c r="Z275" s="26">
        <f t="shared" si="82"/>
        <v>0</v>
      </c>
      <c r="AB275" s="77"/>
    </row>
    <row r="276" spans="1:28">
      <c r="A276" s="119">
        <v>266</v>
      </c>
      <c r="B276" s="78"/>
      <c r="C276" s="77"/>
      <c r="D276" s="123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37">
        <f t="shared" si="73"/>
        <v>0</v>
      </c>
      <c r="P276" s="38">
        <f t="shared" si="74"/>
        <v>0</v>
      </c>
      <c r="Q276" s="98">
        <v>0</v>
      </c>
      <c r="R276" s="38">
        <f t="shared" si="75"/>
        <v>0</v>
      </c>
      <c r="S276" s="39">
        <f t="shared" si="80"/>
        <v>0</v>
      </c>
      <c r="T276" s="26">
        <f t="shared" si="76"/>
        <v>0</v>
      </c>
      <c r="U276" s="26">
        <f t="shared" si="77"/>
        <v>0</v>
      </c>
      <c r="V276" s="26">
        <f t="shared" si="78"/>
        <v>0</v>
      </c>
      <c r="W276" s="26">
        <f t="shared" si="79"/>
        <v>0</v>
      </c>
      <c r="X276" s="26">
        <f t="shared" si="83"/>
        <v>0</v>
      </c>
      <c r="Y276" s="26">
        <f t="shared" si="81"/>
        <v>0</v>
      </c>
      <c r="Z276" s="26">
        <f t="shared" si="82"/>
        <v>0</v>
      </c>
      <c r="AB276" s="77"/>
    </row>
    <row r="277" spans="1:28">
      <c r="A277" s="119">
        <v>267</v>
      </c>
      <c r="B277" s="78"/>
      <c r="C277" s="77"/>
      <c r="D277" s="123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37">
        <f t="shared" si="73"/>
        <v>0</v>
      </c>
      <c r="P277" s="38">
        <f t="shared" si="74"/>
        <v>0</v>
      </c>
      <c r="Q277" s="98">
        <v>0</v>
      </c>
      <c r="R277" s="38">
        <f t="shared" si="75"/>
        <v>0</v>
      </c>
      <c r="S277" s="39">
        <f t="shared" si="80"/>
        <v>0</v>
      </c>
      <c r="T277" s="26">
        <f t="shared" si="76"/>
        <v>0</v>
      </c>
      <c r="U277" s="26">
        <f t="shared" si="77"/>
        <v>0</v>
      </c>
      <c r="V277" s="26">
        <f t="shared" si="78"/>
        <v>0</v>
      </c>
      <c r="W277" s="26">
        <f t="shared" si="79"/>
        <v>0</v>
      </c>
      <c r="X277" s="26">
        <f t="shared" si="83"/>
        <v>0</v>
      </c>
      <c r="Y277" s="26">
        <f t="shared" si="81"/>
        <v>0</v>
      </c>
      <c r="Z277" s="26">
        <f t="shared" si="82"/>
        <v>0</v>
      </c>
      <c r="AB277" s="77"/>
    </row>
    <row r="278" spans="1:28">
      <c r="A278" s="119">
        <v>268</v>
      </c>
      <c r="B278" s="78"/>
      <c r="C278" s="77"/>
      <c r="D278" s="123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37">
        <f t="shared" si="73"/>
        <v>0</v>
      </c>
      <c r="P278" s="38">
        <f t="shared" si="74"/>
        <v>0</v>
      </c>
      <c r="Q278" s="98">
        <v>0</v>
      </c>
      <c r="R278" s="38">
        <f t="shared" si="75"/>
        <v>0</v>
      </c>
      <c r="S278" s="39">
        <f t="shared" si="80"/>
        <v>0</v>
      </c>
      <c r="T278" s="26">
        <f t="shared" si="76"/>
        <v>0</v>
      </c>
      <c r="U278" s="26">
        <f t="shared" si="77"/>
        <v>0</v>
      </c>
      <c r="V278" s="26">
        <f t="shared" si="78"/>
        <v>0</v>
      </c>
      <c r="W278" s="26">
        <f t="shared" si="79"/>
        <v>0</v>
      </c>
      <c r="X278" s="26">
        <f t="shared" si="83"/>
        <v>0</v>
      </c>
      <c r="Y278" s="26">
        <f t="shared" si="81"/>
        <v>0</v>
      </c>
      <c r="Z278" s="26">
        <f t="shared" si="82"/>
        <v>0</v>
      </c>
      <c r="AB278" s="77"/>
    </row>
    <row r="279" spans="1:28">
      <c r="A279" s="119">
        <v>269</v>
      </c>
      <c r="B279" s="78"/>
      <c r="C279" s="77"/>
      <c r="D279" s="123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37">
        <f t="shared" si="73"/>
        <v>0</v>
      </c>
      <c r="P279" s="38">
        <f t="shared" si="74"/>
        <v>0</v>
      </c>
      <c r="Q279" s="98">
        <v>0</v>
      </c>
      <c r="R279" s="38">
        <f t="shared" si="75"/>
        <v>0</v>
      </c>
      <c r="S279" s="39">
        <f t="shared" si="80"/>
        <v>0</v>
      </c>
      <c r="T279" s="26">
        <f t="shared" si="76"/>
        <v>0</v>
      </c>
      <c r="U279" s="26">
        <f t="shared" si="77"/>
        <v>0</v>
      </c>
      <c r="V279" s="26">
        <f t="shared" si="78"/>
        <v>0</v>
      </c>
      <c r="W279" s="26">
        <f t="shared" si="79"/>
        <v>0</v>
      </c>
      <c r="X279" s="26">
        <f t="shared" si="83"/>
        <v>0</v>
      </c>
      <c r="Y279" s="26">
        <f t="shared" si="81"/>
        <v>0</v>
      </c>
      <c r="Z279" s="26">
        <f t="shared" si="82"/>
        <v>0</v>
      </c>
      <c r="AB279" s="77"/>
    </row>
    <row r="280" spans="1:28">
      <c r="A280" s="119">
        <v>270</v>
      </c>
      <c r="B280" s="78"/>
      <c r="C280" s="77"/>
      <c r="D280" s="123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37">
        <f t="shared" si="73"/>
        <v>0</v>
      </c>
      <c r="P280" s="38">
        <f t="shared" si="74"/>
        <v>0</v>
      </c>
      <c r="Q280" s="98">
        <v>0</v>
      </c>
      <c r="R280" s="38">
        <f t="shared" si="75"/>
        <v>0</v>
      </c>
      <c r="S280" s="39">
        <f t="shared" si="80"/>
        <v>0</v>
      </c>
      <c r="T280" s="26">
        <f t="shared" si="76"/>
        <v>0</v>
      </c>
      <c r="U280" s="26">
        <f t="shared" si="77"/>
        <v>0</v>
      </c>
      <c r="V280" s="26">
        <f t="shared" si="78"/>
        <v>0</v>
      </c>
      <c r="W280" s="26">
        <f t="shared" si="79"/>
        <v>0</v>
      </c>
      <c r="X280" s="26">
        <f t="shared" si="83"/>
        <v>0</v>
      </c>
      <c r="Y280" s="26">
        <f t="shared" si="81"/>
        <v>0</v>
      </c>
      <c r="Z280" s="26">
        <f t="shared" si="82"/>
        <v>0</v>
      </c>
      <c r="AB280" s="77"/>
    </row>
    <row r="281" spans="1:28">
      <c r="A281" s="119">
        <v>271</v>
      </c>
      <c r="B281" s="78"/>
      <c r="C281" s="77"/>
      <c r="D281" s="123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37">
        <f t="shared" si="73"/>
        <v>0</v>
      </c>
      <c r="P281" s="38">
        <f t="shared" si="74"/>
        <v>0</v>
      </c>
      <c r="Q281" s="98">
        <v>0</v>
      </c>
      <c r="R281" s="38">
        <f t="shared" si="75"/>
        <v>0</v>
      </c>
      <c r="S281" s="39">
        <f t="shared" si="80"/>
        <v>0</v>
      </c>
      <c r="T281" s="26">
        <f t="shared" si="76"/>
        <v>0</v>
      </c>
      <c r="U281" s="26">
        <f t="shared" si="77"/>
        <v>0</v>
      </c>
      <c r="V281" s="26">
        <f t="shared" si="78"/>
        <v>0</v>
      </c>
      <c r="W281" s="26">
        <f t="shared" si="79"/>
        <v>0</v>
      </c>
      <c r="X281" s="26">
        <f t="shared" si="83"/>
        <v>0</v>
      </c>
      <c r="Y281" s="26">
        <f t="shared" si="81"/>
        <v>0</v>
      </c>
      <c r="Z281" s="26">
        <f t="shared" si="82"/>
        <v>0</v>
      </c>
      <c r="AB281" s="77"/>
    </row>
    <row r="282" spans="1:28">
      <c r="A282" s="119">
        <v>272</v>
      </c>
      <c r="B282" s="78"/>
      <c r="C282" s="77"/>
      <c r="D282" s="123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37">
        <f t="shared" si="73"/>
        <v>0</v>
      </c>
      <c r="P282" s="38">
        <f t="shared" si="74"/>
        <v>0</v>
      </c>
      <c r="Q282" s="98">
        <v>0</v>
      </c>
      <c r="R282" s="38">
        <f t="shared" si="75"/>
        <v>0</v>
      </c>
      <c r="S282" s="39">
        <f t="shared" si="80"/>
        <v>0</v>
      </c>
      <c r="T282" s="26">
        <f t="shared" si="76"/>
        <v>0</v>
      </c>
      <c r="U282" s="26">
        <f t="shared" si="77"/>
        <v>0</v>
      </c>
      <c r="V282" s="26">
        <f t="shared" si="78"/>
        <v>0</v>
      </c>
      <c r="W282" s="26">
        <f t="shared" si="79"/>
        <v>0</v>
      </c>
      <c r="X282" s="26">
        <f t="shared" si="83"/>
        <v>0</v>
      </c>
      <c r="Y282" s="26">
        <f t="shared" si="81"/>
        <v>0</v>
      </c>
      <c r="Z282" s="26">
        <f t="shared" si="82"/>
        <v>0</v>
      </c>
      <c r="AB282" s="77"/>
    </row>
    <row r="283" spans="1:28">
      <c r="A283" s="119">
        <v>273</v>
      </c>
      <c r="B283" s="78"/>
      <c r="C283" s="77"/>
      <c r="D283" s="123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37">
        <f t="shared" si="73"/>
        <v>0</v>
      </c>
      <c r="P283" s="38">
        <f t="shared" si="74"/>
        <v>0</v>
      </c>
      <c r="Q283" s="98">
        <v>0</v>
      </c>
      <c r="R283" s="38">
        <f t="shared" si="75"/>
        <v>0</v>
      </c>
      <c r="S283" s="39">
        <f t="shared" si="80"/>
        <v>0</v>
      </c>
      <c r="T283" s="26">
        <f t="shared" si="76"/>
        <v>0</v>
      </c>
      <c r="U283" s="26">
        <f t="shared" si="77"/>
        <v>0</v>
      </c>
      <c r="V283" s="26">
        <f t="shared" si="78"/>
        <v>0</v>
      </c>
      <c r="W283" s="26">
        <f t="shared" si="79"/>
        <v>0</v>
      </c>
      <c r="X283" s="26">
        <f t="shared" si="83"/>
        <v>0</v>
      </c>
      <c r="Y283" s="26">
        <f t="shared" si="81"/>
        <v>0</v>
      </c>
      <c r="Z283" s="26">
        <f t="shared" si="82"/>
        <v>0</v>
      </c>
      <c r="AB283" s="77"/>
    </row>
    <row r="284" spans="1:28">
      <c r="A284" s="119">
        <v>274</v>
      </c>
      <c r="B284" s="78"/>
      <c r="C284" s="77"/>
      <c r="D284" s="123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37">
        <f t="shared" si="73"/>
        <v>0</v>
      </c>
      <c r="P284" s="38">
        <f t="shared" si="74"/>
        <v>0</v>
      </c>
      <c r="Q284" s="98">
        <v>0</v>
      </c>
      <c r="R284" s="38">
        <f t="shared" si="75"/>
        <v>0</v>
      </c>
      <c r="S284" s="39">
        <f t="shared" si="80"/>
        <v>0</v>
      </c>
      <c r="T284" s="26">
        <f t="shared" si="76"/>
        <v>0</v>
      </c>
      <c r="U284" s="26">
        <f t="shared" si="77"/>
        <v>0</v>
      </c>
      <c r="V284" s="26">
        <f t="shared" si="78"/>
        <v>0</v>
      </c>
      <c r="W284" s="26">
        <f t="shared" si="79"/>
        <v>0</v>
      </c>
      <c r="X284" s="26">
        <f t="shared" si="83"/>
        <v>0</v>
      </c>
      <c r="Y284" s="26">
        <f t="shared" si="81"/>
        <v>0</v>
      </c>
      <c r="Z284" s="26">
        <f t="shared" si="82"/>
        <v>0</v>
      </c>
      <c r="AB284" s="77"/>
    </row>
    <row r="285" spans="1:28">
      <c r="A285" s="119">
        <v>275</v>
      </c>
      <c r="B285" s="78"/>
      <c r="C285" s="77"/>
      <c r="D285" s="123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37">
        <f t="shared" si="73"/>
        <v>0</v>
      </c>
      <c r="P285" s="38">
        <f t="shared" si="74"/>
        <v>0</v>
      </c>
      <c r="Q285" s="98">
        <v>0</v>
      </c>
      <c r="R285" s="38">
        <f t="shared" si="75"/>
        <v>0</v>
      </c>
      <c r="S285" s="39">
        <f t="shared" si="80"/>
        <v>0</v>
      </c>
      <c r="T285" s="26">
        <f t="shared" si="76"/>
        <v>0</v>
      </c>
      <c r="U285" s="26">
        <f t="shared" si="77"/>
        <v>0</v>
      </c>
      <c r="V285" s="26">
        <f t="shared" si="78"/>
        <v>0</v>
      </c>
      <c r="W285" s="26">
        <f t="shared" si="79"/>
        <v>0</v>
      </c>
      <c r="X285" s="26">
        <f t="shared" si="83"/>
        <v>0</v>
      </c>
      <c r="Y285" s="26">
        <f t="shared" si="81"/>
        <v>0</v>
      </c>
      <c r="Z285" s="26">
        <f t="shared" si="82"/>
        <v>0</v>
      </c>
      <c r="AB285" s="77"/>
    </row>
    <row r="286" spans="1:28">
      <c r="A286" s="119">
        <v>276</v>
      </c>
      <c r="B286" s="78"/>
      <c r="C286" s="77"/>
      <c r="D286" s="123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37">
        <f t="shared" si="73"/>
        <v>0</v>
      </c>
      <c r="P286" s="38">
        <f t="shared" si="74"/>
        <v>0</v>
      </c>
      <c r="Q286" s="98">
        <v>0</v>
      </c>
      <c r="R286" s="38">
        <f t="shared" si="75"/>
        <v>0</v>
      </c>
      <c r="S286" s="39">
        <f t="shared" si="80"/>
        <v>0</v>
      </c>
      <c r="T286" s="26">
        <f t="shared" si="76"/>
        <v>0</v>
      </c>
      <c r="U286" s="26">
        <f t="shared" si="77"/>
        <v>0</v>
      </c>
      <c r="V286" s="26">
        <f t="shared" si="78"/>
        <v>0</v>
      </c>
      <c r="W286" s="26">
        <f t="shared" si="79"/>
        <v>0</v>
      </c>
      <c r="X286" s="26">
        <f t="shared" si="83"/>
        <v>0</v>
      </c>
      <c r="Y286" s="26">
        <f t="shared" si="81"/>
        <v>0</v>
      </c>
      <c r="Z286" s="26">
        <f t="shared" si="82"/>
        <v>0</v>
      </c>
      <c r="AB286" s="77"/>
    </row>
    <row r="287" spans="1:28">
      <c r="A287" s="119">
        <v>277</v>
      </c>
      <c r="B287" s="78"/>
      <c r="C287" s="77"/>
      <c r="D287" s="123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37">
        <f t="shared" si="73"/>
        <v>0</v>
      </c>
      <c r="P287" s="38">
        <f t="shared" si="74"/>
        <v>0</v>
      </c>
      <c r="Q287" s="98">
        <v>0</v>
      </c>
      <c r="R287" s="38">
        <f t="shared" si="75"/>
        <v>0</v>
      </c>
      <c r="S287" s="39">
        <f t="shared" si="80"/>
        <v>0</v>
      </c>
      <c r="T287" s="26">
        <f t="shared" si="76"/>
        <v>0</v>
      </c>
      <c r="U287" s="26">
        <f t="shared" si="77"/>
        <v>0</v>
      </c>
      <c r="V287" s="26">
        <f t="shared" si="78"/>
        <v>0</v>
      </c>
      <c r="W287" s="26">
        <f t="shared" si="79"/>
        <v>0</v>
      </c>
      <c r="X287" s="26">
        <f t="shared" si="83"/>
        <v>0</v>
      </c>
      <c r="Y287" s="26">
        <f t="shared" si="81"/>
        <v>0</v>
      </c>
      <c r="Z287" s="26">
        <f t="shared" si="82"/>
        <v>0</v>
      </c>
      <c r="AB287" s="77"/>
    </row>
    <row r="288" spans="1:28">
      <c r="A288" s="119">
        <v>278</v>
      </c>
      <c r="B288" s="78"/>
      <c r="C288" s="77"/>
      <c r="D288" s="123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37">
        <f t="shared" si="73"/>
        <v>0</v>
      </c>
      <c r="P288" s="38">
        <f t="shared" si="74"/>
        <v>0</v>
      </c>
      <c r="Q288" s="98">
        <v>0</v>
      </c>
      <c r="R288" s="38">
        <f t="shared" si="75"/>
        <v>0</v>
      </c>
      <c r="S288" s="39">
        <f t="shared" si="80"/>
        <v>0</v>
      </c>
      <c r="T288" s="26">
        <f t="shared" si="76"/>
        <v>0</v>
      </c>
      <c r="U288" s="26">
        <f t="shared" si="77"/>
        <v>0</v>
      </c>
      <c r="V288" s="26">
        <f t="shared" si="78"/>
        <v>0</v>
      </c>
      <c r="W288" s="26">
        <f t="shared" si="79"/>
        <v>0</v>
      </c>
      <c r="X288" s="26">
        <f t="shared" si="83"/>
        <v>0</v>
      </c>
      <c r="Y288" s="26">
        <f t="shared" si="81"/>
        <v>0</v>
      </c>
      <c r="Z288" s="26">
        <f t="shared" si="82"/>
        <v>0</v>
      </c>
      <c r="AB288" s="77"/>
    </row>
    <row r="289" spans="1:28">
      <c r="A289" s="119">
        <v>279</v>
      </c>
      <c r="B289" s="78"/>
      <c r="C289" s="77"/>
      <c r="D289" s="123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37">
        <f t="shared" si="73"/>
        <v>0</v>
      </c>
      <c r="P289" s="38">
        <f t="shared" si="74"/>
        <v>0</v>
      </c>
      <c r="Q289" s="98">
        <v>0</v>
      </c>
      <c r="R289" s="38">
        <f t="shared" si="75"/>
        <v>0</v>
      </c>
      <c r="S289" s="39">
        <f t="shared" si="80"/>
        <v>0</v>
      </c>
      <c r="T289" s="26">
        <f t="shared" si="76"/>
        <v>0</v>
      </c>
      <c r="U289" s="26">
        <f t="shared" si="77"/>
        <v>0</v>
      </c>
      <c r="V289" s="26">
        <f t="shared" si="78"/>
        <v>0</v>
      </c>
      <c r="W289" s="26">
        <f t="shared" si="79"/>
        <v>0</v>
      </c>
      <c r="X289" s="26">
        <f t="shared" si="83"/>
        <v>0</v>
      </c>
      <c r="Y289" s="26">
        <f t="shared" si="81"/>
        <v>0</v>
      </c>
      <c r="Z289" s="26">
        <f t="shared" si="82"/>
        <v>0</v>
      </c>
      <c r="AB289" s="77"/>
    </row>
    <row r="290" spans="1:28">
      <c r="A290" s="119">
        <v>280</v>
      </c>
      <c r="B290" s="78"/>
      <c r="C290" s="77"/>
      <c r="D290" s="123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37">
        <f t="shared" ref="O290:O308" si="84">SUM(ROUND(S290*0.2,2))</f>
        <v>0</v>
      </c>
      <c r="P290" s="38">
        <f t="shared" ref="P290:P308" si="85">O290+S290</f>
        <v>0</v>
      </c>
      <c r="Q290" s="98">
        <v>0</v>
      </c>
      <c r="R290" s="38">
        <f t="shared" ref="R290:R308" si="86">P290-Q290</f>
        <v>0</v>
      </c>
      <c r="S290" s="39">
        <f t="shared" si="80"/>
        <v>0</v>
      </c>
      <c r="T290" s="26">
        <f t="shared" ref="T290:T310" si="87">IF($M290="y",H290,0)</f>
        <v>0</v>
      </c>
      <c r="U290" s="26">
        <f t="shared" ref="U290:U310" si="88">IF($M290="y",I290,0)</f>
        <v>0</v>
      </c>
      <c r="V290" s="26">
        <f t="shared" ref="V290:V310" si="89">IF($M290="y",J290,0)</f>
        <v>0</v>
      </c>
      <c r="W290" s="26">
        <f t="shared" ref="W290:W310" si="90">IF($M290="y",K290,0)</f>
        <v>0</v>
      </c>
      <c r="X290" s="26">
        <f t="shared" si="83"/>
        <v>0</v>
      </c>
      <c r="Y290" s="26">
        <f t="shared" si="81"/>
        <v>0</v>
      </c>
      <c r="Z290" s="26">
        <f t="shared" si="82"/>
        <v>0</v>
      </c>
      <c r="AB290" s="77"/>
    </row>
    <row r="291" spans="1:28">
      <c r="A291" s="119">
        <v>281</v>
      </c>
      <c r="B291" s="78"/>
      <c r="C291" s="77"/>
      <c r="D291" s="123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37">
        <f t="shared" si="84"/>
        <v>0</v>
      </c>
      <c r="P291" s="38">
        <f t="shared" si="85"/>
        <v>0</v>
      </c>
      <c r="Q291" s="98">
        <v>0</v>
      </c>
      <c r="R291" s="38">
        <f t="shared" si="86"/>
        <v>0</v>
      </c>
      <c r="S291" s="39">
        <f t="shared" si="80"/>
        <v>0</v>
      </c>
      <c r="T291" s="26">
        <f t="shared" si="87"/>
        <v>0</v>
      </c>
      <c r="U291" s="26">
        <f t="shared" si="88"/>
        <v>0</v>
      </c>
      <c r="V291" s="26">
        <f t="shared" si="89"/>
        <v>0</v>
      </c>
      <c r="W291" s="26">
        <f t="shared" si="90"/>
        <v>0</v>
      </c>
      <c r="X291" s="26">
        <f t="shared" si="83"/>
        <v>0</v>
      </c>
      <c r="Y291" s="26">
        <f t="shared" si="81"/>
        <v>0</v>
      </c>
      <c r="Z291" s="26">
        <f t="shared" si="82"/>
        <v>0</v>
      </c>
      <c r="AB291" s="77"/>
    </row>
    <row r="292" spans="1:28">
      <c r="A292" s="119">
        <v>282</v>
      </c>
      <c r="B292" s="78"/>
      <c r="C292" s="77"/>
      <c r="D292" s="123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37">
        <f t="shared" si="84"/>
        <v>0</v>
      </c>
      <c r="P292" s="38">
        <f t="shared" si="85"/>
        <v>0</v>
      </c>
      <c r="Q292" s="98">
        <v>0</v>
      </c>
      <c r="R292" s="38">
        <f t="shared" si="86"/>
        <v>0</v>
      </c>
      <c r="S292" s="39">
        <f t="shared" si="80"/>
        <v>0</v>
      </c>
      <c r="T292" s="26">
        <f t="shared" si="87"/>
        <v>0</v>
      </c>
      <c r="U292" s="26">
        <f t="shared" si="88"/>
        <v>0</v>
      </c>
      <c r="V292" s="26">
        <f t="shared" si="89"/>
        <v>0</v>
      </c>
      <c r="W292" s="26">
        <f t="shared" si="90"/>
        <v>0</v>
      </c>
      <c r="X292" s="26">
        <f t="shared" si="83"/>
        <v>0</v>
      </c>
      <c r="Y292" s="26">
        <f t="shared" si="81"/>
        <v>0</v>
      </c>
      <c r="Z292" s="26">
        <f t="shared" si="82"/>
        <v>0</v>
      </c>
      <c r="AB292" s="77"/>
    </row>
    <row r="293" spans="1:28">
      <c r="A293" s="119">
        <v>283</v>
      </c>
      <c r="B293" s="78"/>
      <c r="C293" s="77"/>
      <c r="D293" s="123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37">
        <f t="shared" si="84"/>
        <v>0</v>
      </c>
      <c r="P293" s="38">
        <f t="shared" si="85"/>
        <v>0</v>
      </c>
      <c r="Q293" s="98">
        <v>0</v>
      </c>
      <c r="R293" s="38">
        <f t="shared" si="86"/>
        <v>0</v>
      </c>
      <c r="S293" s="39">
        <f t="shared" si="80"/>
        <v>0</v>
      </c>
      <c r="T293" s="26">
        <f t="shared" si="87"/>
        <v>0</v>
      </c>
      <c r="U293" s="26">
        <f t="shared" si="88"/>
        <v>0</v>
      </c>
      <c r="V293" s="26">
        <f t="shared" si="89"/>
        <v>0</v>
      </c>
      <c r="W293" s="26">
        <f t="shared" si="90"/>
        <v>0</v>
      </c>
      <c r="X293" s="26">
        <f t="shared" si="83"/>
        <v>0</v>
      </c>
      <c r="Y293" s="26">
        <f t="shared" si="81"/>
        <v>0</v>
      </c>
      <c r="Z293" s="26">
        <f t="shared" si="82"/>
        <v>0</v>
      </c>
      <c r="AB293" s="77"/>
    </row>
    <row r="294" spans="1:28">
      <c r="A294" s="119">
        <v>284</v>
      </c>
      <c r="B294" s="78"/>
      <c r="C294" s="77"/>
      <c r="D294" s="123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37">
        <f t="shared" si="84"/>
        <v>0</v>
      </c>
      <c r="P294" s="38">
        <f t="shared" si="85"/>
        <v>0</v>
      </c>
      <c r="Q294" s="98">
        <v>0</v>
      </c>
      <c r="R294" s="38">
        <f t="shared" si="86"/>
        <v>0</v>
      </c>
      <c r="S294" s="39">
        <f t="shared" si="80"/>
        <v>0</v>
      </c>
      <c r="T294" s="26">
        <f t="shared" si="87"/>
        <v>0</v>
      </c>
      <c r="U294" s="26">
        <f t="shared" si="88"/>
        <v>0</v>
      </c>
      <c r="V294" s="26">
        <f t="shared" si="89"/>
        <v>0</v>
      </c>
      <c r="W294" s="26">
        <f t="shared" si="90"/>
        <v>0</v>
      </c>
      <c r="X294" s="26">
        <f t="shared" si="83"/>
        <v>0</v>
      </c>
      <c r="Y294" s="26">
        <f t="shared" si="81"/>
        <v>0</v>
      </c>
      <c r="Z294" s="26">
        <f t="shared" si="82"/>
        <v>0</v>
      </c>
      <c r="AB294" s="77"/>
    </row>
    <row r="295" spans="1:28">
      <c r="A295" s="119">
        <v>285</v>
      </c>
      <c r="B295" s="78"/>
      <c r="C295" s="77"/>
      <c r="D295" s="123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37">
        <f t="shared" si="84"/>
        <v>0</v>
      </c>
      <c r="P295" s="38">
        <f t="shared" si="85"/>
        <v>0</v>
      </c>
      <c r="Q295" s="98">
        <v>0</v>
      </c>
      <c r="R295" s="38">
        <f t="shared" si="86"/>
        <v>0</v>
      </c>
      <c r="S295" s="39">
        <f t="shared" si="80"/>
        <v>0</v>
      </c>
      <c r="T295" s="26">
        <f t="shared" si="87"/>
        <v>0</v>
      </c>
      <c r="U295" s="26">
        <f t="shared" si="88"/>
        <v>0</v>
      </c>
      <c r="V295" s="26">
        <f t="shared" si="89"/>
        <v>0</v>
      </c>
      <c r="W295" s="26">
        <f t="shared" si="90"/>
        <v>0</v>
      </c>
      <c r="X295" s="26">
        <f t="shared" si="83"/>
        <v>0</v>
      </c>
      <c r="Y295" s="26">
        <f t="shared" si="81"/>
        <v>0</v>
      </c>
      <c r="Z295" s="26">
        <f t="shared" si="82"/>
        <v>0</v>
      </c>
      <c r="AB295" s="77"/>
    </row>
    <row r="296" spans="1:28">
      <c r="A296" s="119">
        <v>286</v>
      </c>
      <c r="B296" s="78"/>
      <c r="C296" s="77"/>
      <c r="D296" s="123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37">
        <f t="shared" si="84"/>
        <v>0</v>
      </c>
      <c r="P296" s="38">
        <f t="shared" si="85"/>
        <v>0</v>
      </c>
      <c r="Q296" s="98">
        <v>0</v>
      </c>
      <c r="R296" s="38">
        <f t="shared" si="86"/>
        <v>0</v>
      </c>
      <c r="S296" s="39">
        <f t="shared" si="80"/>
        <v>0</v>
      </c>
      <c r="T296" s="26">
        <f t="shared" si="87"/>
        <v>0</v>
      </c>
      <c r="U296" s="26">
        <f t="shared" si="88"/>
        <v>0</v>
      </c>
      <c r="V296" s="26">
        <f t="shared" si="89"/>
        <v>0</v>
      </c>
      <c r="W296" s="26">
        <f t="shared" si="90"/>
        <v>0</v>
      </c>
      <c r="X296" s="26">
        <f t="shared" si="83"/>
        <v>0</v>
      </c>
      <c r="Y296" s="26">
        <f t="shared" si="81"/>
        <v>0</v>
      </c>
      <c r="Z296" s="26">
        <f t="shared" si="82"/>
        <v>0</v>
      </c>
      <c r="AB296" s="77"/>
    </row>
    <row r="297" spans="1:28">
      <c r="A297" s="119">
        <v>287</v>
      </c>
      <c r="B297" s="78"/>
      <c r="C297" s="77"/>
      <c r="D297" s="123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37">
        <f t="shared" si="84"/>
        <v>0</v>
      </c>
      <c r="P297" s="38">
        <f t="shared" si="85"/>
        <v>0</v>
      </c>
      <c r="Q297" s="98">
        <v>0</v>
      </c>
      <c r="R297" s="38">
        <f t="shared" si="86"/>
        <v>0</v>
      </c>
      <c r="S297" s="39">
        <f t="shared" si="80"/>
        <v>0</v>
      </c>
      <c r="T297" s="26">
        <f t="shared" si="87"/>
        <v>0</v>
      </c>
      <c r="U297" s="26">
        <f t="shared" si="88"/>
        <v>0</v>
      </c>
      <c r="V297" s="26">
        <f t="shared" si="89"/>
        <v>0</v>
      </c>
      <c r="W297" s="26">
        <f t="shared" si="90"/>
        <v>0</v>
      </c>
      <c r="X297" s="26">
        <f t="shared" si="83"/>
        <v>0</v>
      </c>
      <c r="Y297" s="26">
        <f t="shared" si="81"/>
        <v>0</v>
      </c>
      <c r="Z297" s="26">
        <f t="shared" si="82"/>
        <v>0</v>
      </c>
      <c r="AB297" s="77"/>
    </row>
    <row r="298" spans="1:28">
      <c r="A298" s="119">
        <v>288</v>
      </c>
      <c r="B298" s="78"/>
      <c r="C298" s="77"/>
      <c r="D298" s="123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37">
        <f t="shared" si="84"/>
        <v>0</v>
      </c>
      <c r="P298" s="38">
        <f t="shared" si="85"/>
        <v>0</v>
      </c>
      <c r="Q298" s="98">
        <v>0</v>
      </c>
      <c r="R298" s="38">
        <f t="shared" si="86"/>
        <v>0</v>
      </c>
      <c r="S298" s="39">
        <f t="shared" si="80"/>
        <v>0</v>
      </c>
      <c r="T298" s="26">
        <f t="shared" si="87"/>
        <v>0</v>
      </c>
      <c r="U298" s="26">
        <f t="shared" si="88"/>
        <v>0</v>
      </c>
      <c r="V298" s="26">
        <f t="shared" si="89"/>
        <v>0</v>
      </c>
      <c r="W298" s="26">
        <f t="shared" si="90"/>
        <v>0</v>
      </c>
      <c r="X298" s="26">
        <f t="shared" si="83"/>
        <v>0</v>
      </c>
      <c r="Y298" s="26">
        <f t="shared" si="81"/>
        <v>0</v>
      </c>
      <c r="Z298" s="26">
        <f t="shared" si="82"/>
        <v>0</v>
      </c>
      <c r="AB298" s="77"/>
    </row>
    <row r="299" spans="1:28">
      <c r="A299" s="119">
        <v>289</v>
      </c>
      <c r="B299" s="78"/>
      <c r="C299" s="77"/>
      <c r="D299" s="123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37">
        <f t="shared" si="84"/>
        <v>0</v>
      </c>
      <c r="P299" s="38">
        <f t="shared" si="85"/>
        <v>0</v>
      </c>
      <c r="Q299" s="98">
        <v>0</v>
      </c>
      <c r="R299" s="38">
        <f t="shared" si="86"/>
        <v>0</v>
      </c>
      <c r="S299" s="39">
        <f t="shared" si="80"/>
        <v>0</v>
      </c>
      <c r="T299" s="26">
        <f t="shared" si="87"/>
        <v>0</v>
      </c>
      <c r="U299" s="26">
        <f t="shared" si="88"/>
        <v>0</v>
      </c>
      <c r="V299" s="26">
        <f t="shared" si="89"/>
        <v>0</v>
      </c>
      <c r="W299" s="26">
        <f t="shared" si="90"/>
        <v>0</v>
      </c>
      <c r="X299" s="26">
        <f t="shared" si="83"/>
        <v>0</v>
      </c>
      <c r="Y299" s="26">
        <f t="shared" si="81"/>
        <v>0</v>
      </c>
      <c r="Z299" s="26">
        <f t="shared" si="82"/>
        <v>0</v>
      </c>
      <c r="AB299" s="77"/>
    </row>
    <row r="300" spans="1:28">
      <c r="A300" s="119">
        <v>290</v>
      </c>
      <c r="B300" s="78"/>
      <c r="C300" s="77"/>
      <c r="D300" s="123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37">
        <f t="shared" si="84"/>
        <v>0</v>
      </c>
      <c r="P300" s="38">
        <f t="shared" si="85"/>
        <v>0</v>
      </c>
      <c r="Q300" s="98">
        <v>0</v>
      </c>
      <c r="R300" s="38">
        <f t="shared" si="86"/>
        <v>0</v>
      </c>
      <c r="S300" s="39">
        <f t="shared" si="80"/>
        <v>0</v>
      </c>
      <c r="T300" s="26">
        <f t="shared" si="87"/>
        <v>0</v>
      </c>
      <c r="U300" s="26">
        <f t="shared" si="88"/>
        <v>0</v>
      </c>
      <c r="V300" s="26">
        <f t="shared" si="89"/>
        <v>0</v>
      </c>
      <c r="W300" s="26">
        <f t="shared" si="90"/>
        <v>0</v>
      </c>
      <c r="X300" s="26">
        <f t="shared" si="83"/>
        <v>0</v>
      </c>
      <c r="Y300" s="26">
        <f t="shared" si="81"/>
        <v>0</v>
      </c>
      <c r="Z300" s="26">
        <f t="shared" si="82"/>
        <v>0</v>
      </c>
      <c r="AB300" s="77"/>
    </row>
    <row r="301" spans="1:28">
      <c r="A301" s="119">
        <v>291</v>
      </c>
      <c r="B301" s="78"/>
      <c r="C301" s="77"/>
      <c r="D301" s="123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37">
        <f t="shared" si="84"/>
        <v>0</v>
      </c>
      <c r="P301" s="38">
        <f t="shared" si="85"/>
        <v>0</v>
      </c>
      <c r="Q301" s="98">
        <v>0</v>
      </c>
      <c r="R301" s="38">
        <f t="shared" si="86"/>
        <v>0</v>
      </c>
      <c r="S301" s="39">
        <f t="shared" si="80"/>
        <v>0</v>
      </c>
      <c r="T301" s="26">
        <f t="shared" si="87"/>
        <v>0</v>
      </c>
      <c r="U301" s="26">
        <f t="shared" si="88"/>
        <v>0</v>
      </c>
      <c r="V301" s="26">
        <f t="shared" si="89"/>
        <v>0</v>
      </c>
      <c r="W301" s="26">
        <f t="shared" si="90"/>
        <v>0</v>
      </c>
      <c r="X301" s="26">
        <f t="shared" si="83"/>
        <v>0</v>
      </c>
      <c r="Y301" s="26">
        <f t="shared" si="81"/>
        <v>0</v>
      </c>
      <c r="Z301" s="26">
        <f t="shared" si="82"/>
        <v>0</v>
      </c>
      <c r="AB301" s="77"/>
    </row>
    <row r="302" spans="1:28">
      <c r="A302" s="119">
        <v>292</v>
      </c>
      <c r="B302" s="78"/>
      <c r="C302" s="77"/>
      <c r="D302" s="123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37">
        <f>SUM(ROUND(S302*0.2,2))</f>
        <v>0</v>
      </c>
      <c r="P302" s="38">
        <f>O302+S302</f>
        <v>0</v>
      </c>
      <c r="Q302" s="98">
        <v>0</v>
      </c>
      <c r="R302" s="38">
        <f>P302-Q302</f>
        <v>0</v>
      </c>
      <c r="S302" s="39">
        <f t="shared" si="80"/>
        <v>0</v>
      </c>
      <c r="T302" s="26">
        <f t="shared" si="87"/>
        <v>0</v>
      </c>
      <c r="U302" s="26">
        <f t="shared" si="88"/>
        <v>0</v>
      </c>
      <c r="V302" s="26">
        <f t="shared" si="89"/>
        <v>0</v>
      </c>
      <c r="W302" s="26">
        <f t="shared" si="90"/>
        <v>0</v>
      </c>
      <c r="X302" s="26">
        <f t="shared" si="83"/>
        <v>0</v>
      </c>
      <c r="Y302" s="26">
        <f t="shared" si="81"/>
        <v>0</v>
      </c>
      <c r="Z302" s="26">
        <f t="shared" si="82"/>
        <v>0</v>
      </c>
      <c r="AB302" s="77"/>
    </row>
    <row r="303" spans="1:28">
      <c r="A303" s="119">
        <v>293</v>
      </c>
      <c r="B303" s="78"/>
      <c r="C303" s="77"/>
      <c r="D303" s="123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37">
        <f>SUM(ROUND(S303*0.2,2))</f>
        <v>0</v>
      </c>
      <c r="P303" s="38">
        <f>O303+S303</f>
        <v>0</v>
      </c>
      <c r="Q303" s="98">
        <v>0</v>
      </c>
      <c r="R303" s="38">
        <f>P303-Q303</f>
        <v>0</v>
      </c>
      <c r="S303" s="39">
        <f t="shared" si="80"/>
        <v>0</v>
      </c>
      <c r="T303" s="26">
        <f t="shared" si="87"/>
        <v>0</v>
      </c>
      <c r="U303" s="26">
        <f t="shared" si="88"/>
        <v>0</v>
      </c>
      <c r="V303" s="26">
        <f t="shared" si="89"/>
        <v>0</v>
      </c>
      <c r="W303" s="26">
        <f t="shared" si="90"/>
        <v>0</v>
      </c>
      <c r="X303" s="26">
        <f t="shared" si="83"/>
        <v>0</v>
      </c>
      <c r="Y303" s="26">
        <f t="shared" si="81"/>
        <v>0</v>
      </c>
      <c r="Z303" s="26">
        <f t="shared" si="82"/>
        <v>0</v>
      </c>
      <c r="AB303" s="77"/>
    </row>
    <row r="304" spans="1:28">
      <c r="A304" s="119">
        <v>294</v>
      </c>
      <c r="B304" s="78"/>
      <c r="C304" s="77"/>
      <c r="D304" s="123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37">
        <f>SUM(ROUND(S304*0.2,2))</f>
        <v>0</v>
      </c>
      <c r="P304" s="38">
        <f>O304+S304</f>
        <v>0</v>
      </c>
      <c r="Q304" s="98">
        <v>0</v>
      </c>
      <c r="R304" s="38">
        <f>P304-Q304</f>
        <v>0</v>
      </c>
      <c r="S304" s="39">
        <f t="shared" si="80"/>
        <v>0</v>
      </c>
      <c r="T304" s="26">
        <f t="shared" si="87"/>
        <v>0</v>
      </c>
      <c r="U304" s="26">
        <f t="shared" si="88"/>
        <v>0</v>
      </c>
      <c r="V304" s="26">
        <f t="shared" si="89"/>
        <v>0</v>
      </c>
      <c r="W304" s="26">
        <f t="shared" si="90"/>
        <v>0</v>
      </c>
      <c r="X304" s="26">
        <f t="shared" si="83"/>
        <v>0</v>
      </c>
      <c r="Y304" s="26">
        <f t="shared" si="81"/>
        <v>0</v>
      </c>
      <c r="Z304" s="26">
        <f t="shared" si="82"/>
        <v>0</v>
      </c>
      <c r="AB304" s="77"/>
    </row>
    <row r="305" spans="1:28">
      <c r="A305" s="119">
        <v>295</v>
      </c>
      <c r="B305" s="78"/>
      <c r="C305" s="77"/>
      <c r="D305" s="123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37">
        <f>SUM(ROUND(S305*0.2,2))</f>
        <v>0</v>
      </c>
      <c r="P305" s="38">
        <f>O305+S305</f>
        <v>0</v>
      </c>
      <c r="Q305" s="98">
        <v>0</v>
      </c>
      <c r="R305" s="38">
        <f>P305-Q305</f>
        <v>0</v>
      </c>
      <c r="S305" s="39">
        <f t="shared" si="80"/>
        <v>0</v>
      </c>
      <c r="T305" s="26">
        <f t="shared" si="87"/>
        <v>0</v>
      </c>
      <c r="U305" s="26">
        <f t="shared" si="88"/>
        <v>0</v>
      </c>
      <c r="V305" s="26">
        <f t="shared" si="89"/>
        <v>0</v>
      </c>
      <c r="W305" s="26">
        <f t="shared" si="90"/>
        <v>0</v>
      </c>
      <c r="X305" s="26">
        <f t="shared" si="83"/>
        <v>0</v>
      </c>
      <c r="Y305" s="26">
        <f t="shared" si="81"/>
        <v>0</v>
      </c>
      <c r="Z305" s="26">
        <f t="shared" si="82"/>
        <v>0</v>
      </c>
      <c r="AB305" s="77"/>
    </row>
    <row r="306" spans="1:28">
      <c r="A306" s="119">
        <v>296</v>
      </c>
      <c r="B306" s="78"/>
      <c r="C306" s="77"/>
      <c r="D306" s="123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37">
        <f t="shared" si="84"/>
        <v>0</v>
      </c>
      <c r="P306" s="38">
        <f t="shared" si="85"/>
        <v>0</v>
      </c>
      <c r="Q306" s="98">
        <v>0</v>
      </c>
      <c r="R306" s="38">
        <f t="shared" si="86"/>
        <v>0</v>
      </c>
      <c r="S306" s="39">
        <f t="shared" si="80"/>
        <v>0</v>
      </c>
      <c r="T306" s="26">
        <f t="shared" si="87"/>
        <v>0</v>
      </c>
      <c r="U306" s="26">
        <f t="shared" si="88"/>
        <v>0</v>
      </c>
      <c r="V306" s="26">
        <f t="shared" si="89"/>
        <v>0</v>
      </c>
      <c r="W306" s="26">
        <f t="shared" si="90"/>
        <v>0</v>
      </c>
      <c r="X306" s="26">
        <f t="shared" si="83"/>
        <v>0</v>
      </c>
      <c r="Y306" s="26">
        <f t="shared" si="81"/>
        <v>0</v>
      </c>
      <c r="Z306" s="26">
        <f t="shared" si="82"/>
        <v>0</v>
      </c>
      <c r="AB306" s="77"/>
    </row>
    <row r="307" spans="1:28">
      <c r="A307" s="119">
        <v>297</v>
      </c>
      <c r="B307" s="78"/>
      <c r="C307" s="77"/>
      <c r="D307" s="123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37">
        <f t="shared" si="84"/>
        <v>0</v>
      </c>
      <c r="P307" s="38">
        <f t="shared" si="85"/>
        <v>0</v>
      </c>
      <c r="Q307" s="98">
        <v>0</v>
      </c>
      <c r="R307" s="38">
        <f t="shared" si="86"/>
        <v>0</v>
      </c>
      <c r="S307" s="39">
        <f t="shared" si="80"/>
        <v>0</v>
      </c>
      <c r="T307" s="26">
        <f t="shared" si="87"/>
        <v>0</v>
      </c>
      <c r="U307" s="26">
        <f t="shared" si="88"/>
        <v>0</v>
      </c>
      <c r="V307" s="26">
        <f t="shared" si="89"/>
        <v>0</v>
      </c>
      <c r="W307" s="26">
        <f t="shared" si="90"/>
        <v>0</v>
      </c>
      <c r="X307" s="26">
        <f t="shared" si="83"/>
        <v>0</v>
      </c>
      <c r="Y307" s="26">
        <f t="shared" si="81"/>
        <v>0</v>
      </c>
      <c r="Z307" s="26">
        <f t="shared" si="82"/>
        <v>0</v>
      </c>
      <c r="AB307" s="77"/>
    </row>
    <row r="308" spans="1:28">
      <c r="A308" s="119">
        <v>298</v>
      </c>
      <c r="B308" s="78"/>
      <c r="C308" s="77"/>
      <c r="D308" s="123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37">
        <f t="shared" si="84"/>
        <v>0</v>
      </c>
      <c r="P308" s="38">
        <f t="shared" si="85"/>
        <v>0</v>
      </c>
      <c r="Q308" s="98">
        <v>0</v>
      </c>
      <c r="R308" s="38">
        <f t="shared" si="86"/>
        <v>0</v>
      </c>
      <c r="S308" s="39">
        <f t="shared" si="80"/>
        <v>0</v>
      </c>
      <c r="T308" s="26">
        <f t="shared" si="87"/>
        <v>0</v>
      </c>
      <c r="U308" s="26">
        <f t="shared" si="88"/>
        <v>0</v>
      </c>
      <c r="V308" s="26">
        <f t="shared" si="89"/>
        <v>0</v>
      </c>
      <c r="W308" s="26">
        <f t="shared" si="90"/>
        <v>0</v>
      </c>
      <c r="X308" s="26">
        <f t="shared" si="83"/>
        <v>0</v>
      </c>
      <c r="Y308" s="26">
        <f t="shared" si="81"/>
        <v>0</v>
      </c>
      <c r="Z308" s="26">
        <f t="shared" si="82"/>
        <v>0</v>
      </c>
      <c r="AB308" s="77"/>
    </row>
    <row r="309" spans="1:28">
      <c r="A309" s="119">
        <v>299</v>
      </c>
      <c r="B309" s="78"/>
      <c r="C309" s="77"/>
      <c r="D309" s="123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37">
        <f>SUM(ROUND(S309*0.2,2))</f>
        <v>0</v>
      </c>
      <c r="P309" s="38">
        <f>O309+S309</f>
        <v>0</v>
      </c>
      <c r="Q309" s="98">
        <v>0</v>
      </c>
      <c r="R309" s="38">
        <f>P309-Q309</f>
        <v>0</v>
      </c>
      <c r="S309" s="39">
        <f t="shared" si="80"/>
        <v>0</v>
      </c>
      <c r="T309" s="26">
        <f t="shared" si="87"/>
        <v>0</v>
      </c>
      <c r="U309" s="26">
        <f t="shared" si="88"/>
        <v>0</v>
      </c>
      <c r="V309" s="26">
        <f t="shared" si="89"/>
        <v>0</v>
      </c>
      <c r="W309" s="26">
        <f t="shared" si="90"/>
        <v>0</v>
      </c>
      <c r="X309" s="26">
        <f t="shared" si="83"/>
        <v>0</v>
      </c>
      <c r="Y309" s="26">
        <f t="shared" si="81"/>
        <v>0</v>
      </c>
      <c r="Z309" s="26">
        <f t="shared" si="82"/>
        <v>0</v>
      </c>
      <c r="AB309" s="77"/>
    </row>
    <row r="310" spans="1:28">
      <c r="A310" s="119">
        <v>300</v>
      </c>
      <c r="B310" s="78"/>
      <c r="C310" s="77"/>
      <c r="D310" s="123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37">
        <f>SUM(ROUND(S310*0.2,2))</f>
        <v>0</v>
      </c>
      <c r="P310" s="38">
        <f>O310+S310</f>
        <v>0</v>
      </c>
      <c r="Q310" s="98">
        <v>0</v>
      </c>
      <c r="R310" s="38">
        <f>P310-Q310</f>
        <v>0</v>
      </c>
      <c r="S310" s="39">
        <f t="shared" si="80"/>
        <v>0</v>
      </c>
      <c r="T310" s="26">
        <f t="shared" si="87"/>
        <v>0</v>
      </c>
      <c r="U310" s="26">
        <f t="shared" si="88"/>
        <v>0</v>
      </c>
      <c r="V310" s="26">
        <f t="shared" si="89"/>
        <v>0</v>
      </c>
      <c r="W310" s="26">
        <f t="shared" si="90"/>
        <v>0</v>
      </c>
      <c r="X310" s="26">
        <f t="shared" si="83"/>
        <v>0</v>
      </c>
      <c r="Y310" s="26">
        <f t="shared" si="81"/>
        <v>0</v>
      </c>
      <c r="Z310" s="26">
        <f t="shared" si="82"/>
        <v>0</v>
      </c>
      <c r="AB310" s="77"/>
    </row>
  </sheetData>
  <sheetProtection selectLockedCells="1"/>
  <sortState xmlns:xlrd2="http://schemas.microsoft.com/office/spreadsheetml/2017/richdata2" ref="C13:AB39">
    <sortCondition ref="C13:C39"/>
  </sortState>
  <mergeCells count="3">
    <mergeCell ref="C5:D5"/>
    <mergeCell ref="D3:R3"/>
    <mergeCell ref="B6:B10"/>
  </mergeCells>
  <phoneticPr fontId="8" type="noConversion"/>
  <dataValidations count="5">
    <dataValidation type="whole" operator="greaterThan" allowBlank="1" showInputMessage="1" showErrorMessage="1" errorTitle="Please enter a whole number." promptTitle="Please enter a whole number." sqref="F10:K310 D2" xr:uid="{00000000-0002-0000-0200-000000000000}">
      <formula1>0</formula1>
    </dataValidation>
    <dataValidation type="custom" allowBlank="1" showInputMessage="1" showErrorMessage="1" errorTitle="Please use lowercase y or n" promptTitle="y or n" sqref="M10:N310 L26:L310" xr:uid="{00000000-0002-0000-0200-000001000000}">
      <formula1>(OR(L10="y",L10="n"))</formula1>
    </dataValidation>
    <dataValidation operator="greaterThan" allowBlank="1" showInputMessage="1" showErrorMessage="1" errorTitle="Please enter a whole number." promptTitle="Please enter a whole number." sqref="D10:D310" xr:uid="{00000000-0002-0000-0200-000002000000}"/>
    <dataValidation type="custom" allowBlank="1" showInputMessage="1" showErrorMessage="1" errorTitle="Please use lowercase 'y'" error="Please use lowercase 'y' if Rally Officer" promptTitle="Enter 'y' if Rally Officer" sqref="B11:B310" xr:uid="{00000000-0002-0000-0200-000003000000}">
      <formula1>B11="y"</formula1>
    </dataValidation>
    <dataValidation allowBlank="1" showInputMessage="1" showErrorMessage="1" errorTitle="Please use lowercase y or n" promptTitle="y or n" sqref="L11:L25 L10" xr:uid="{5B454254-A0A6-4FC1-B23E-BD9FB918A9BF}"/>
  </dataValidations>
  <pageMargins left="0.59" right="0.59" top="0.59" bottom="0.59" header="0.31" footer="0.31"/>
  <pageSetup paperSize="9" scale="79" fitToHeight="9" orientation="landscape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41"/>
  <sheetViews>
    <sheetView showGridLines="0" workbookViewId="0">
      <selection activeCell="C3" sqref="C3:M3"/>
    </sheetView>
  </sheetViews>
  <sheetFormatPr defaultColWidth="8.85546875" defaultRowHeight="14.25"/>
  <cols>
    <col min="1" max="2" width="8.85546875" style="26"/>
    <col min="3" max="4" width="9" style="26" bestFit="1" customWidth="1"/>
    <col min="5" max="5" width="11.85546875" style="26" customWidth="1"/>
    <col min="6" max="6" width="4.28515625" style="26" customWidth="1"/>
    <col min="7" max="7" width="6.7109375" style="26" customWidth="1"/>
    <col min="8" max="8" width="8.85546875" style="26"/>
    <col min="9" max="10" width="11.85546875" style="26" customWidth="1"/>
    <col min="11" max="11" width="9" style="26" bestFit="1" customWidth="1"/>
    <col min="12" max="12" width="11.85546875" style="26" customWidth="1"/>
    <col min="13" max="13" width="14.7109375" style="26" customWidth="1"/>
    <col min="14" max="14" width="11.85546875" style="104" customWidth="1"/>
    <col min="15" max="15" width="9" style="26" customWidth="1"/>
    <col min="16" max="17" width="11.85546875" style="26" customWidth="1"/>
    <col min="18" max="16384" width="8.85546875" style="26"/>
  </cols>
  <sheetData>
    <row r="1" spans="1:14" ht="24" thickBot="1">
      <c r="A1" s="181" t="s">
        <v>38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</row>
    <row r="2" spans="1:14" ht="18.75" thickBot="1">
      <c r="A2" s="26" t="s">
        <v>37</v>
      </c>
      <c r="C2" s="55">
        <f>Attendance!D2</f>
        <v>0</v>
      </c>
    </row>
    <row r="3" spans="1:14" ht="18.75" thickBot="1">
      <c r="A3" s="26" t="s">
        <v>36</v>
      </c>
      <c r="C3" s="186"/>
      <c r="D3" s="187"/>
      <c r="E3" s="187"/>
      <c r="F3" s="187"/>
      <c r="G3" s="187"/>
      <c r="H3" s="187"/>
      <c r="I3" s="187"/>
      <c r="J3" s="187"/>
      <c r="K3" s="187"/>
      <c r="L3" s="187"/>
      <c r="M3" s="188"/>
    </row>
    <row r="5" spans="1:14" ht="18.75" thickBot="1">
      <c r="A5" s="3" t="s">
        <v>15</v>
      </c>
      <c r="B5" s="13"/>
      <c r="D5" s="13"/>
      <c r="E5" s="13"/>
      <c r="F5" s="13"/>
      <c r="G5" s="3" t="s">
        <v>16</v>
      </c>
      <c r="I5" s="13"/>
      <c r="J5" s="13"/>
      <c r="K5" s="13"/>
      <c r="L5" s="13"/>
    </row>
    <row r="6" spans="1:14" ht="14.1" customHeight="1">
      <c r="A6" s="184"/>
      <c r="B6" s="185"/>
      <c r="C6" s="108" t="s">
        <v>49</v>
      </c>
      <c r="D6" s="108" t="s">
        <v>17</v>
      </c>
      <c r="E6" s="109" t="s">
        <v>10</v>
      </c>
      <c r="F6" s="13"/>
      <c r="G6" s="193"/>
      <c r="H6" s="194"/>
      <c r="I6" s="179" t="s">
        <v>54</v>
      </c>
      <c r="J6" s="176" t="s">
        <v>18</v>
      </c>
      <c r="K6" s="176"/>
      <c r="L6" s="176"/>
      <c r="M6" s="189" t="s">
        <v>13</v>
      </c>
    </row>
    <row r="7" spans="1:14">
      <c r="A7" s="191" t="s">
        <v>43</v>
      </c>
      <c r="B7" s="192"/>
      <c r="C7" s="11">
        <f>Attendance!Y9</f>
        <v>0</v>
      </c>
      <c r="D7" s="21">
        <f>Attendance!F7</f>
        <v>0</v>
      </c>
      <c r="E7" s="40">
        <f>SUM(C7*D7)</f>
        <v>0</v>
      </c>
      <c r="F7" s="13"/>
      <c r="G7" s="195"/>
      <c r="H7" s="196"/>
      <c r="I7" s="180"/>
      <c r="J7" s="110" t="s">
        <v>53</v>
      </c>
      <c r="K7" s="110" t="s">
        <v>9</v>
      </c>
      <c r="L7" s="111" t="s">
        <v>55</v>
      </c>
      <c r="M7" s="190"/>
    </row>
    <row r="8" spans="1:14">
      <c r="A8" s="191" t="s">
        <v>81</v>
      </c>
      <c r="B8" s="192"/>
      <c r="C8" s="11">
        <f>Attendance!F9</f>
        <v>0</v>
      </c>
      <c r="D8" s="21">
        <f>Attendance!C7</f>
        <v>0</v>
      </c>
      <c r="E8" s="40">
        <f t="shared" ref="E8:E15" si="0">C8*D8</f>
        <v>0</v>
      </c>
      <c r="F8" s="13"/>
      <c r="G8" s="177" t="s">
        <v>43</v>
      </c>
      <c r="H8" s="178"/>
      <c r="I8" s="21">
        <f>SUM((Expenses!K5+Expenses!L5)-L8)</f>
        <v>0</v>
      </c>
      <c r="J8" s="120">
        <f>SUM(ROUND((K8/0.2),2))</f>
        <v>0</v>
      </c>
      <c r="K8" s="21">
        <f>Expenses!L5</f>
        <v>0</v>
      </c>
      <c r="L8" s="21">
        <f t="shared" ref="L8:L13" si="1">SUM(J8:K8)</f>
        <v>0</v>
      </c>
      <c r="M8" s="40">
        <f t="shared" ref="M8:M13" si="2">SUM(L8+I8)</f>
        <v>0</v>
      </c>
    </row>
    <row r="9" spans="1:14">
      <c r="A9" s="191" t="s">
        <v>82</v>
      </c>
      <c r="B9" s="192"/>
      <c r="C9" s="11">
        <f>Attendance!G9</f>
        <v>0</v>
      </c>
      <c r="D9" s="21">
        <f>Attendance!D7</f>
        <v>0</v>
      </c>
      <c r="E9" s="40">
        <f t="shared" si="0"/>
        <v>0</v>
      </c>
      <c r="F9" s="13"/>
      <c r="G9" s="177" t="s">
        <v>8</v>
      </c>
      <c r="H9" s="178"/>
      <c r="I9" s="21">
        <f>SUM((Expenses!M5+Expenses!N5)-L9)</f>
        <v>0</v>
      </c>
      <c r="J9" s="120">
        <f>SUM(ROUND((K9/0.2),2))</f>
        <v>0</v>
      </c>
      <c r="K9" s="21">
        <f>Expenses!N5</f>
        <v>0</v>
      </c>
      <c r="L9" s="21">
        <f t="shared" si="1"/>
        <v>0</v>
      </c>
      <c r="M9" s="40">
        <f t="shared" si="2"/>
        <v>0</v>
      </c>
    </row>
    <row r="10" spans="1:14">
      <c r="A10" s="17" t="s">
        <v>8</v>
      </c>
      <c r="B10" s="11" t="s">
        <v>45</v>
      </c>
      <c r="C10" s="11">
        <f>Attendance!T9</f>
        <v>0</v>
      </c>
      <c r="D10" s="21">
        <f>Attendance!H7</f>
        <v>0</v>
      </c>
      <c r="E10" s="40">
        <f t="shared" si="0"/>
        <v>0</v>
      </c>
      <c r="F10" s="13"/>
      <c r="G10" s="177" t="s">
        <v>59</v>
      </c>
      <c r="H10" s="178"/>
      <c r="I10" s="21">
        <f>SUM((Expenses!O5+Expenses!P5)-L10)</f>
        <v>0</v>
      </c>
      <c r="J10" s="120">
        <f>SUM(ROUND((K10/0.2),2))</f>
        <v>0</v>
      </c>
      <c r="K10" s="21">
        <f>Expenses!P5</f>
        <v>0</v>
      </c>
      <c r="L10" s="21">
        <f t="shared" si="1"/>
        <v>0</v>
      </c>
      <c r="M10" s="40">
        <f t="shared" si="2"/>
        <v>0</v>
      </c>
    </row>
    <row r="11" spans="1:14">
      <c r="A11" s="17"/>
      <c r="B11" s="11" t="s">
        <v>44</v>
      </c>
      <c r="C11" s="11">
        <f>Attendance!W9</f>
        <v>0</v>
      </c>
      <c r="D11" s="21">
        <f>Attendance!I7</f>
        <v>0</v>
      </c>
      <c r="E11" s="40">
        <f t="shared" si="0"/>
        <v>0</v>
      </c>
      <c r="F11" s="13"/>
      <c r="G11" s="177" t="s">
        <v>60</v>
      </c>
      <c r="H11" s="178"/>
      <c r="I11" s="21">
        <f>SUM((Expenses!Q5+Expenses!R5)-L11)</f>
        <v>0</v>
      </c>
      <c r="J11" s="120">
        <f>SUM(ROUND((K11/0.2),2))</f>
        <v>0</v>
      </c>
      <c r="K11" s="21">
        <f>Expenses!R5</f>
        <v>0</v>
      </c>
      <c r="L11" s="21">
        <f t="shared" si="1"/>
        <v>0</v>
      </c>
      <c r="M11" s="40">
        <f t="shared" si="2"/>
        <v>0</v>
      </c>
    </row>
    <row r="12" spans="1:14">
      <c r="A12" s="17"/>
      <c r="B12" s="11" t="s">
        <v>46</v>
      </c>
      <c r="C12" s="11">
        <f>Attendance!U7</f>
        <v>0</v>
      </c>
      <c r="D12" s="21">
        <f>Attendance!J7</f>
        <v>0</v>
      </c>
      <c r="E12" s="40">
        <f t="shared" si="0"/>
        <v>0</v>
      </c>
      <c r="F12" s="13"/>
      <c r="G12" s="177" t="s">
        <v>61</v>
      </c>
      <c r="H12" s="178"/>
      <c r="I12" s="21">
        <f>SUM((Expenses!S5+Expenses!T5)-L12)</f>
        <v>0</v>
      </c>
      <c r="J12" s="120">
        <f>SUM(ROUND((K12/0.2),2))</f>
        <v>0</v>
      </c>
      <c r="K12" s="21">
        <f>Expenses!T5</f>
        <v>0</v>
      </c>
      <c r="L12" s="21">
        <f t="shared" si="1"/>
        <v>0</v>
      </c>
      <c r="M12" s="41">
        <f t="shared" si="2"/>
        <v>0</v>
      </c>
    </row>
    <row r="13" spans="1:14" ht="15" thickBot="1">
      <c r="A13" s="182" t="s">
        <v>27</v>
      </c>
      <c r="B13" s="183"/>
      <c r="C13" s="11">
        <f>Attendance!L9</f>
        <v>0</v>
      </c>
      <c r="D13" s="21">
        <f>Attendance!K7</f>
        <v>0</v>
      </c>
      <c r="E13" s="40">
        <f>C13*D13</f>
        <v>0</v>
      </c>
      <c r="F13" s="13"/>
      <c r="G13" s="177" t="s">
        <v>122</v>
      </c>
      <c r="H13" s="178"/>
      <c r="I13" s="21">
        <v>0</v>
      </c>
      <c r="J13" s="120">
        <v>0</v>
      </c>
      <c r="K13" s="21">
        <v>0</v>
      </c>
      <c r="L13" s="21">
        <f t="shared" si="1"/>
        <v>0</v>
      </c>
      <c r="M13" s="41">
        <f t="shared" si="2"/>
        <v>0</v>
      </c>
    </row>
    <row r="14" spans="1:14" ht="15.95" customHeight="1" thickBot="1">
      <c r="A14" s="191" t="s">
        <v>47</v>
      </c>
      <c r="B14" s="192"/>
      <c r="C14" s="11">
        <f>Attendance!N9</f>
        <v>0</v>
      </c>
      <c r="D14" s="21">
        <f>Attendance!G7</f>
        <v>0</v>
      </c>
      <c r="E14" s="40">
        <f t="shared" si="0"/>
        <v>0</v>
      </c>
      <c r="F14" s="13"/>
      <c r="G14" s="216" t="s">
        <v>13</v>
      </c>
      <c r="H14" s="217"/>
      <c r="I14" s="42">
        <f>SUM(I8:I13)</f>
        <v>0</v>
      </c>
      <c r="J14" s="121">
        <f>SUM(J8:J13)</f>
        <v>0</v>
      </c>
      <c r="K14" s="22">
        <f>SUM(K8:K13)</f>
        <v>0</v>
      </c>
      <c r="L14" s="23">
        <f>SUM(L8:L13)</f>
        <v>0</v>
      </c>
      <c r="M14" s="54">
        <f>SUM(M8:M13)</f>
        <v>0</v>
      </c>
      <c r="N14" s="101">
        <v>4</v>
      </c>
    </row>
    <row r="15" spans="1:14" ht="12.95" customHeight="1">
      <c r="A15" s="191" t="s">
        <v>0</v>
      </c>
      <c r="B15" s="192"/>
      <c r="C15" s="11">
        <f>C7</f>
        <v>0</v>
      </c>
      <c r="D15" s="21">
        <f>Attendance!E7</f>
        <v>0</v>
      </c>
      <c r="E15" s="40">
        <f t="shared" si="0"/>
        <v>0</v>
      </c>
      <c r="F15" s="13"/>
      <c r="G15" s="214" t="s">
        <v>71</v>
      </c>
      <c r="H15" s="214"/>
      <c r="I15" s="214"/>
      <c r="J15" s="13"/>
      <c r="K15" s="13"/>
      <c r="L15" s="13"/>
    </row>
    <row r="16" spans="1:14" ht="15" thickBot="1">
      <c r="A16" s="191" t="s">
        <v>10</v>
      </c>
      <c r="B16" s="199"/>
      <c r="C16" s="199"/>
      <c r="D16" s="192"/>
      <c r="E16" s="40">
        <f>SUM(E7:E15)</f>
        <v>0</v>
      </c>
      <c r="F16" s="13"/>
      <c r="G16" s="215"/>
      <c r="H16" s="215"/>
      <c r="I16" s="215"/>
      <c r="J16" s="13"/>
      <c r="K16" s="13"/>
      <c r="L16" s="13"/>
    </row>
    <row r="17" spans="1:15" ht="15" thickBot="1">
      <c r="A17" s="191" t="s">
        <v>9</v>
      </c>
      <c r="B17" s="199"/>
      <c r="C17" s="199"/>
      <c r="D17" s="192"/>
      <c r="E17" s="41">
        <f>Attendance!O9</f>
        <v>0</v>
      </c>
      <c r="F17" s="13"/>
      <c r="G17" s="52" t="s">
        <v>72</v>
      </c>
      <c r="H17" s="43"/>
      <c r="I17" s="43"/>
      <c r="J17" s="43"/>
      <c r="K17" s="43"/>
      <c r="L17" s="43"/>
      <c r="M17" s="73"/>
      <c r="N17" s="102"/>
    </row>
    <row r="18" spans="1:15" ht="16.5" thickBot="1">
      <c r="A18" s="200" t="s">
        <v>13</v>
      </c>
      <c r="B18" s="201"/>
      <c r="C18" s="201"/>
      <c r="D18" s="218"/>
      <c r="E18" s="54">
        <f>E16+E17</f>
        <v>0</v>
      </c>
      <c r="F18" s="101">
        <v>1</v>
      </c>
      <c r="G18" s="74"/>
      <c r="H18" s="20" t="s">
        <v>124</v>
      </c>
      <c r="I18" s="20"/>
      <c r="J18" s="20"/>
      <c r="K18" s="20"/>
      <c r="L18" s="20"/>
      <c r="M18" s="40">
        <f>'Monies Received'!I7</f>
        <v>0</v>
      </c>
      <c r="N18" s="102"/>
    </row>
    <row r="19" spans="1:15" ht="15.75">
      <c r="A19" s="160"/>
      <c r="B19" s="160"/>
      <c r="C19" s="160"/>
      <c r="D19" s="160"/>
      <c r="E19" s="161"/>
      <c r="F19" s="101"/>
      <c r="G19" s="74"/>
      <c r="H19" s="150" t="s">
        <v>123</v>
      </c>
      <c r="I19" s="150"/>
      <c r="J19" s="150"/>
      <c r="K19" s="150"/>
      <c r="L19" s="150"/>
      <c r="M19" s="40">
        <f>'Monies Received'!H7</f>
        <v>0</v>
      </c>
      <c r="N19" s="102"/>
    </row>
    <row r="20" spans="1:15" ht="15" thickBot="1">
      <c r="A20" s="13"/>
      <c r="B20" s="13"/>
      <c r="C20" s="13"/>
      <c r="D20" s="13"/>
      <c r="E20" s="13"/>
      <c r="F20" s="102"/>
      <c r="G20" s="19"/>
      <c r="H20" s="20" t="s">
        <v>67</v>
      </c>
      <c r="I20" s="20"/>
      <c r="J20" s="20"/>
      <c r="K20" s="20"/>
      <c r="L20" s="20"/>
      <c r="M20" s="40">
        <f>'Monies Received'!J7</f>
        <v>0</v>
      </c>
      <c r="N20" s="102"/>
    </row>
    <row r="21" spans="1:15">
      <c r="A21" s="211" t="s">
        <v>63</v>
      </c>
      <c r="B21" s="212"/>
      <c r="C21" s="212"/>
      <c r="D21" s="213"/>
      <c r="E21" s="82">
        <v>0</v>
      </c>
      <c r="F21" s="102"/>
      <c r="G21" s="19"/>
      <c r="H21" s="20" t="s">
        <v>62</v>
      </c>
      <c r="I21" s="20"/>
      <c r="J21" s="20"/>
      <c r="K21" s="20"/>
      <c r="L21" s="20"/>
      <c r="M21" s="40">
        <f>'Monies Received'!K7</f>
        <v>0</v>
      </c>
      <c r="N21" s="102"/>
    </row>
    <row r="22" spans="1:15">
      <c r="A22" s="191" t="s">
        <v>64</v>
      </c>
      <c r="B22" s="199"/>
      <c r="C22" s="199"/>
      <c r="D22" s="192"/>
      <c r="E22" s="83">
        <v>0</v>
      </c>
      <c r="F22" s="102"/>
      <c r="G22" s="75" t="s">
        <v>73</v>
      </c>
      <c r="H22" s="20"/>
      <c r="I22" s="20"/>
      <c r="J22" s="20"/>
      <c r="K22" s="20"/>
      <c r="L22" s="20"/>
      <c r="M22" s="76"/>
      <c r="N22" s="102"/>
    </row>
    <row r="23" spans="1:15" ht="15" thickBot="1">
      <c r="A23" s="191" t="s">
        <v>22</v>
      </c>
      <c r="B23" s="199"/>
      <c r="C23" s="199"/>
      <c r="D23" s="192"/>
      <c r="E23" s="84">
        <v>0</v>
      </c>
      <c r="F23" s="102"/>
      <c r="G23" s="19"/>
      <c r="H23" s="20" t="s">
        <v>67</v>
      </c>
      <c r="I23" s="20"/>
      <c r="J23" s="20"/>
      <c r="K23" s="20"/>
      <c r="L23" s="20"/>
      <c r="M23" s="40">
        <v>0</v>
      </c>
      <c r="N23" s="102"/>
    </row>
    <row r="24" spans="1:15" ht="16.5" thickBot="1">
      <c r="A24" s="200" t="s">
        <v>13</v>
      </c>
      <c r="B24" s="201"/>
      <c r="C24" s="201"/>
      <c r="D24" s="201"/>
      <c r="E24" s="54">
        <f>SUM(E21:E23)</f>
        <v>0</v>
      </c>
      <c r="F24" s="101">
        <v>2</v>
      </c>
      <c r="G24" s="19"/>
      <c r="H24" s="20" t="s">
        <v>66</v>
      </c>
      <c r="I24" s="20"/>
      <c r="J24" s="20"/>
      <c r="K24" s="20"/>
      <c r="L24" s="20"/>
      <c r="M24" s="40">
        <v>0</v>
      </c>
      <c r="N24" s="102"/>
    </row>
    <row r="25" spans="1:15" ht="15" thickBot="1">
      <c r="G25" s="19"/>
      <c r="H25" s="20" t="s">
        <v>62</v>
      </c>
      <c r="I25" s="20"/>
      <c r="J25" s="20"/>
      <c r="K25" s="20"/>
      <c r="L25" s="20"/>
      <c r="M25" s="41">
        <v>0</v>
      </c>
      <c r="N25" s="102"/>
    </row>
    <row r="26" spans="1:15" ht="16.5" thickBot="1">
      <c r="A26" s="7" t="s">
        <v>19</v>
      </c>
      <c r="B26" s="46"/>
      <c r="C26" s="8"/>
      <c r="D26" s="45"/>
      <c r="E26" s="85">
        <v>0</v>
      </c>
      <c r="F26" s="101">
        <v>3</v>
      </c>
      <c r="G26" s="5" t="s">
        <v>13</v>
      </c>
      <c r="H26" s="6"/>
      <c r="I26" s="44"/>
      <c r="J26" s="44"/>
      <c r="K26" s="44"/>
      <c r="L26" s="44"/>
      <c r="M26" s="54">
        <f>SUM(M18:M25)</f>
        <v>0</v>
      </c>
      <c r="N26" s="101">
        <v>5</v>
      </c>
    </row>
    <row r="27" spans="1:15" ht="15" thickBot="1">
      <c r="A27" s="13"/>
      <c r="B27" s="13"/>
      <c r="C27" s="13"/>
      <c r="D27" s="13"/>
      <c r="E27" s="13"/>
      <c r="F27" s="102"/>
      <c r="G27" s="13"/>
      <c r="H27" s="13"/>
      <c r="I27" s="13"/>
      <c r="J27" s="13"/>
      <c r="K27" s="13"/>
      <c r="L27" s="13"/>
      <c r="M27" s="13"/>
      <c r="N27" s="102"/>
    </row>
    <row r="28" spans="1:15" ht="16.5" thickBot="1">
      <c r="A28" s="207" t="s">
        <v>89</v>
      </c>
      <c r="B28" s="208"/>
      <c r="C28" s="208"/>
      <c r="D28" s="209"/>
      <c r="E28" s="54">
        <f>E18+E24+E26</f>
        <v>0</v>
      </c>
      <c r="F28" s="103">
        <v>6</v>
      </c>
      <c r="G28" s="9" t="s">
        <v>112</v>
      </c>
      <c r="H28" s="45"/>
      <c r="I28" s="45"/>
      <c r="J28" s="45"/>
      <c r="K28" s="45"/>
      <c r="L28" s="45"/>
      <c r="M28" s="54">
        <f>M14+M26</f>
        <v>0</v>
      </c>
      <c r="N28" s="103">
        <v>7</v>
      </c>
    </row>
    <row r="29" spans="1:15" ht="15" thickBot="1">
      <c r="G29" s="13"/>
      <c r="H29" s="13"/>
      <c r="I29" s="13"/>
      <c r="J29" s="13"/>
      <c r="K29" s="13"/>
      <c r="L29" s="13"/>
    </row>
    <row r="30" spans="1:15" ht="30.95" customHeight="1" thickBot="1">
      <c r="A30" s="105" t="s">
        <v>96</v>
      </c>
      <c r="B30" s="45"/>
      <c r="C30" s="45"/>
      <c r="D30" s="106"/>
      <c r="E30" s="107">
        <f>SUM(E16-I14-J14+E21+E23)</f>
        <v>0</v>
      </c>
      <c r="F30" s="122" t="s">
        <v>109</v>
      </c>
      <c r="G30" s="202" t="s">
        <v>20</v>
      </c>
      <c r="H30" s="203"/>
      <c r="I30" s="203"/>
      <c r="J30" s="202" t="s">
        <v>56</v>
      </c>
      <c r="K30" s="203"/>
      <c r="L30" s="203"/>
      <c r="M30" s="203"/>
      <c r="N30" s="203"/>
      <c r="O30" s="206"/>
    </row>
    <row r="31" spans="1:15" ht="30.95" customHeight="1">
      <c r="A31" s="4" t="s">
        <v>90</v>
      </c>
      <c r="B31" s="13"/>
      <c r="C31" s="13"/>
      <c r="D31" s="13"/>
      <c r="E31" s="13"/>
      <c r="F31" s="13"/>
      <c r="G31" s="17" t="s">
        <v>21</v>
      </c>
      <c r="H31" s="11"/>
      <c r="I31" s="133">
        <f>Attendance!Y9</f>
        <v>0</v>
      </c>
      <c r="J31" s="138" t="s">
        <v>92</v>
      </c>
      <c r="K31" s="204"/>
      <c r="L31" s="205"/>
      <c r="M31" s="136" t="s">
        <v>94</v>
      </c>
      <c r="N31" s="204"/>
      <c r="O31" s="210"/>
    </row>
    <row r="32" spans="1:15" ht="30.95" customHeight="1">
      <c r="A32" s="197" t="s">
        <v>113</v>
      </c>
      <c r="B32" s="198"/>
      <c r="C32" s="198"/>
      <c r="D32" s="198"/>
      <c r="E32" s="198"/>
      <c r="G32" s="17" t="s">
        <v>22</v>
      </c>
      <c r="H32" s="11"/>
      <c r="I32" s="134"/>
      <c r="J32" s="139" t="s">
        <v>91</v>
      </c>
      <c r="K32" s="142" t="s">
        <v>117</v>
      </c>
      <c r="L32" s="143"/>
      <c r="M32" s="137" t="s">
        <v>91</v>
      </c>
      <c r="N32" s="142" t="s">
        <v>117</v>
      </c>
      <c r="O32" s="146"/>
    </row>
    <row r="33" spans="1:15" ht="30.95" customHeight="1">
      <c r="A33" s="198"/>
      <c r="B33" s="198"/>
      <c r="C33" s="198"/>
      <c r="D33" s="198"/>
      <c r="E33" s="198"/>
      <c r="F33" s="13"/>
      <c r="G33" s="17" t="s">
        <v>23</v>
      </c>
      <c r="H33" s="11"/>
      <c r="I33" s="134"/>
      <c r="J33" s="138" t="s">
        <v>93</v>
      </c>
      <c r="K33" s="204"/>
      <c r="L33" s="205"/>
      <c r="M33" s="136" t="s">
        <v>95</v>
      </c>
      <c r="N33" s="204"/>
      <c r="O33" s="210"/>
    </row>
    <row r="34" spans="1:15" ht="30.95" customHeight="1" thickBot="1">
      <c r="A34" s="72"/>
      <c r="G34" s="17" t="s">
        <v>24</v>
      </c>
      <c r="H34" s="11"/>
      <c r="I34" s="135"/>
      <c r="J34" s="140" t="s">
        <v>91</v>
      </c>
      <c r="K34" s="144" t="s">
        <v>117</v>
      </c>
      <c r="L34" s="145"/>
      <c r="M34" s="141" t="s">
        <v>91</v>
      </c>
      <c r="N34" s="144" t="s">
        <v>117</v>
      </c>
      <c r="O34" s="147"/>
    </row>
    <row r="35" spans="1:15" ht="30.95" customHeight="1" thickBot="1">
      <c r="G35" s="24" t="s">
        <v>25</v>
      </c>
      <c r="H35" s="47"/>
      <c r="I35" s="86"/>
    </row>
    <row r="36" spans="1:15" ht="30.95" customHeight="1"/>
    <row r="37" spans="1:15" ht="30.95" customHeight="1">
      <c r="G37" s="13"/>
      <c r="H37" s="13"/>
      <c r="I37" s="13"/>
    </row>
    <row r="38" spans="1:15" ht="30.95" customHeight="1"/>
    <row r="39" spans="1:15">
      <c r="J39" s="13"/>
      <c r="K39" s="13"/>
      <c r="L39" s="13"/>
    </row>
    <row r="41" spans="1:15">
      <c r="J41" s="13"/>
      <c r="K41" s="13"/>
      <c r="L41" s="13"/>
    </row>
  </sheetData>
  <sheetProtection selectLockedCells="1"/>
  <mergeCells count="36">
    <mergeCell ref="A21:D21"/>
    <mergeCell ref="A22:D22"/>
    <mergeCell ref="G15:I16"/>
    <mergeCell ref="G12:H12"/>
    <mergeCell ref="A14:B14"/>
    <mergeCell ref="G14:H14"/>
    <mergeCell ref="A18:D18"/>
    <mergeCell ref="A17:D17"/>
    <mergeCell ref="A16:D16"/>
    <mergeCell ref="A15:B15"/>
    <mergeCell ref="A32:E33"/>
    <mergeCell ref="A23:D23"/>
    <mergeCell ref="A24:D24"/>
    <mergeCell ref="G30:I30"/>
    <mergeCell ref="K31:L31"/>
    <mergeCell ref="K33:L33"/>
    <mergeCell ref="J30:O30"/>
    <mergeCell ref="A28:D28"/>
    <mergeCell ref="N31:O31"/>
    <mergeCell ref="N33:O33"/>
    <mergeCell ref="J6:L6"/>
    <mergeCell ref="G8:H8"/>
    <mergeCell ref="I6:I7"/>
    <mergeCell ref="A1:M1"/>
    <mergeCell ref="A13:B13"/>
    <mergeCell ref="A6:B6"/>
    <mergeCell ref="C3:M3"/>
    <mergeCell ref="M6:M7"/>
    <mergeCell ref="A7:B7"/>
    <mergeCell ref="A8:B8"/>
    <mergeCell ref="A9:B9"/>
    <mergeCell ref="G6:H7"/>
    <mergeCell ref="G9:H9"/>
    <mergeCell ref="G10:H10"/>
    <mergeCell ref="G11:H11"/>
    <mergeCell ref="G13:H13"/>
  </mergeCells>
  <phoneticPr fontId="9" type="noConversion"/>
  <pageMargins left="0.25" right="0.25" top="0.75" bottom="0.75" header="0.3" footer="0.3"/>
  <pageSetup paperSize="9" scale="82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151"/>
  <sheetViews>
    <sheetView showGridLines="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3" sqref="B3:I3"/>
    </sheetView>
  </sheetViews>
  <sheetFormatPr defaultColWidth="11.42578125" defaultRowHeight="15"/>
  <cols>
    <col min="1" max="1" width="13.140625" bestFit="1" customWidth="1"/>
    <col min="2" max="2" width="27.42578125" customWidth="1"/>
    <col min="3" max="3" width="7" customWidth="1"/>
    <col min="4" max="4" width="10.42578125" customWidth="1"/>
    <col min="5" max="5" width="15.85546875" customWidth="1"/>
    <col min="7" max="7" width="15.85546875" customWidth="1"/>
    <col min="8" max="8" width="15.85546875" bestFit="1" customWidth="1"/>
    <col min="9" max="9" width="15.85546875" customWidth="1"/>
    <col min="10" max="10" width="11.42578125" hidden="1" customWidth="1"/>
    <col min="11" max="20" width="10.85546875" style="2" hidden="1" customWidth="1"/>
    <col min="21" max="21" width="11.42578125" customWidth="1"/>
  </cols>
  <sheetData>
    <row r="1" spans="1:20" s="26" customFormat="1" ht="24" thickBot="1">
      <c r="A1" s="56" t="s">
        <v>74</v>
      </c>
      <c r="B1" s="56"/>
      <c r="C1" s="56"/>
      <c r="D1" s="56"/>
      <c r="E1" s="56"/>
      <c r="F1" s="56"/>
      <c r="G1" s="56"/>
      <c r="H1" s="56"/>
      <c r="I1" s="56"/>
      <c r="J1" s="56"/>
      <c r="K1" s="70"/>
      <c r="L1" s="70"/>
      <c r="M1" s="70"/>
      <c r="N1" s="70"/>
      <c r="O1" s="70"/>
      <c r="P1" s="70"/>
      <c r="Q1" s="70"/>
      <c r="R1" s="39"/>
      <c r="S1" s="39"/>
      <c r="T1" s="39"/>
    </row>
    <row r="2" spans="1:20" s="26" customFormat="1" ht="18.75" thickBot="1">
      <c r="A2" s="26" t="s">
        <v>37</v>
      </c>
      <c r="B2" s="55">
        <f>Attendance!D2</f>
        <v>0</v>
      </c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s="26" customFormat="1" ht="18.75" thickBot="1">
      <c r="A3" s="26" t="s">
        <v>36</v>
      </c>
      <c r="B3" s="186">
        <f>Attendance!D3</f>
        <v>0</v>
      </c>
      <c r="C3" s="187"/>
      <c r="D3" s="187"/>
      <c r="E3" s="187"/>
      <c r="F3" s="187"/>
      <c r="G3" s="187"/>
      <c r="H3" s="187"/>
      <c r="I3" s="188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s="26" customFormat="1" ht="17.100000000000001" customHeight="1">
      <c r="B4" s="72" t="s">
        <v>102</v>
      </c>
      <c r="K4" s="71" t="s">
        <v>43</v>
      </c>
      <c r="L4" s="71"/>
      <c r="M4" s="71" t="s">
        <v>8</v>
      </c>
      <c r="N4" s="71"/>
      <c r="O4" s="71" t="s">
        <v>80</v>
      </c>
      <c r="P4" s="71"/>
      <c r="Q4" s="71" t="s">
        <v>60</v>
      </c>
      <c r="R4" s="71"/>
      <c r="S4" s="71" t="s">
        <v>61</v>
      </c>
      <c r="T4" s="71"/>
    </row>
    <row r="5" spans="1:20" s="57" customFormat="1">
      <c r="E5" s="219" t="s">
        <v>30</v>
      </c>
      <c r="F5" s="220"/>
      <c r="G5" s="221"/>
      <c r="H5" s="66"/>
      <c r="I5" s="66"/>
      <c r="K5" s="58">
        <f t="shared" ref="K5:T5" si="0">SUM(K8:K151)</f>
        <v>0</v>
      </c>
      <c r="L5" s="58">
        <f t="shared" si="0"/>
        <v>0</v>
      </c>
      <c r="M5" s="58">
        <f t="shared" si="0"/>
        <v>0</v>
      </c>
      <c r="N5" s="58">
        <f t="shared" si="0"/>
        <v>0</v>
      </c>
      <c r="O5" s="58">
        <f t="shared" si="0"/>
        <v>0</v>
      </c>
      <c r="P5" s="58">
        <f t="shared" si="0"/>
        <v>0</v>
      </c>
      <c r="Q5" s="58">
        <f t="shared" si="0"/>
        <v>0</v>
      </c>
      <c r="R5" s="58">
        <f t="shared" si="0"/>
        <v>0</v>
      </c>
      <c r="S5" s="58">
        <f t="shared" si="0"/>
        <v>0</v>
      </c>
      <c r="T5" s="58">
        <f t="shared" si="0"/>
        <v>0</v>
      </c>
    </row>
    <row r="6" spans="1:20" ht="64.5">
      <c r="A6" s="114" t="s">
        <v>26</v>
      </c>
      <c r="B6" s="110" t="s">
        <v>103</v>
      </c>
      <c r="C6" s="111" t="s">
        <v>101</v>
      </c>
      <c r="D6" s="51" t="s">
        <v>78</v>
      </c>
      <c r="E6" s="69" t="s">
        <v>53</v>
      </c>
      <c r="F6" s="69" t="s">
        <v>9</v>
      </c>
      <c r="G6" s="113" t="s">
        <v>100</v>
      </c>
      <c r="H6" s="113" t="s">
        <v>99</v>
      </c>
      <c r="I6" s="69" t="s">
        <v>13</v>
      </c>
    </row>
    <row r="7" spans="1:20" s="91" customFormat="1">
      <c r="A7" s="87" t="s">
        <v>76</v>
      </c>
      <c r="B7" s="88" t="s">
        <v>85</v>
      </c>
      <c r="C7" s="89">
        <v>23</v>
      </c>
      <c r="D7" s="89" t="s">
        <v>79</v>
      </c>
      <c r="E7" s="90">
        <f>SUM(ROUND(G7/1.2,2))</f>
        <v>400</v>
      </c>
      <c r="F7" s="90">
        <f>SUM(G7-E7)</f>
        <v>80</v>
      </c>
      <c r="G7" s="90">
        <v>480</v>
      </c>
      <c r="H7" s="90"/>
      <c r="I7" s="90">
        <f>SUM(G7+H7)</f>
        <v>480</v>
      </c>
      <c r="K7" s="92"/>
      <c r="L7" s="92"/>
      <c r="M7" s="92"/>
      <c r="N7" s="92"/>
      <c r="O7" s="92"/>
      <c r="P7" s="92"/>
      <c r="Q7" s="92"/>
      <c r="R7" s="92"/>
      <c r="S7" s="92"/>
      <c r="T7" s="92"/>
    </row>
    <row r="8" spans="1:20">
      <c r="A8" s="93"/>
      <c r="B8" s="94"/>
      <c r="C8" s="67">
        <v>1</v>
      </c>
      <c r="D8" s="149"/>
      <c r="E8" s="68">
        <f>SUM(ROUND(G8/1.2,2))</f>
        <v>0</v>
      </c>
      <c r="F8" s="68">
        <f>SUM(G8-E8)</f>
        <v>0</v>
      </c>
      <c r="G8" s="95"/>
      <c r="H8" s="95"/>
      <c r="I8" s="68">
        <f>SUM(G8+H8)</f>
        <v>0</v>
      </c>
      <c r="K8" s="2">
        <f>IF($D8="a",($E8+$H8),0)</f>
        <v>0</v>
      </c>
      <c r="L8" s="2">
        <f>IF($D8="a",$F8,0)</f>
        <v>0</v>
      </c>
      <c r="M8" s="2">
        <f>IF($D8="s",($E8+$H8),0)</f>
        <v>0</v>
      </c>
      <c r="N8" s="2">
        <f>IF($D8="s",$F8,0)</f>
        <v>0</v>
      </c>
      <c r="O8" s="2">
        <f>IF($D8="t",($E8+$H8),0)</f>
        <v>0</v>
      </c>
      <c r="P8" s="2">
        <f>IF($D8="t",$F8,0)</f>
        <v>0</v>
      </c>
      <c r="Q8" s="2">
        <f>IF($D8="o",($E8+$H8),0)</f>
        <v>0</v>
      </c>
      <c r="R8" s="2">
        <f>IF($D8="o",$F8,0)</f>
        <v>0</v>
      </c>
      <c r="S8" s="2">
        <f>IF($D8="d",($E8+$H8),0)</f>
        <v>0</v>
      </c>
      <c r="T8" s="2">
        <f>IF($D8="d",$F8,0)</f>
        <v>0</v>
      </c>
    </row>
    <row r="9" spans="1:20">
      <c r="A9" s="93"/>
      <c r="B9" s="94"/>
      <c r="C9" s="67">
        <v>2</v>
      </c>
      <c r="D9" s="78"/>
      <c r="E9" s="68">
        <f>SUM(ROUND(G9/1.2,2))</f>
        <v>0</v>
      </c>
      <c r="F9" s="68">
        <f>SUM(G9-E9)</f>
        <v>0</v>
      </c>
      <c r="G9" s="95"/>
      <c r="H9" s="95"/>
      <c r="I9" s="68">
        <f>SUM(G9+H9)</f>
        <v>0</v>
      </c>
      <c r="K9" s="2">
        <f t="shared" ref="K9:K71" si="1">IF($D9="a",($E9+$H9),0)</f>
        <v>0</v>
      </c>
      <c r="L9" s="2">
        <f t="shared" ref="L9:L71" si="2">IF($D9="a",$F9,0)</f>
        <v>0</v>
      </c>
      <c r="M9" s="2">
        <f t="shared" ref="M9:M71" si="3">IF($D9="s",($E9+$H9),0)</f>
        <v>0</v>
      </c>
      <c r="N9" s="2">
        <f t="shared" ref="N9:N71" si="4">IF($D9="s",$F9,0)</f>
        <v>0</v>
      </c>
      <c r="O9" s="2">
        <f t="shared" ref="O9:O71" si="5">IF($D9="t",($E9+$H9),0)</f>
        <v>0</v>
      </c>
      <c r="P9" s="2">
        <f t="shared" ref="P9:P71" si="6">IF($D9="t",$F9,0)</f>
        <v>0</v>
      </c>
      <c r="Q9" s="2">
        <f t="shared" ref="Q9:Q71" si="7">IF($D9="o",($E9+$H9),0)</f>
        <v>0</v>
      </c>
      <c r="R9" s="2">
        <f t="shared" ref="R9:R71" si="8">IF($D9="o",$F9,0)</f>
        <v>0</v>
      </c>
      <c r="S9" s="2">
        <f t="shared" ref="S9:S71" si="9">IF($D9="d",($E9+$H9),0)</f>
        <v>0</v>
      </c>
      <c r="T9" s="2">
        <f t="shared" ref="T9:T71" si="10">IF($D9="d",$F9,0)</f>
        <v>0</v>
      </c>
    </row>
    <row r="10" spans="1:20">
      <c r="A10" s="93"/>
      <c r="B10" s="94"/>
      <c r="C10" s="67">
        <v>3</v>
      </c>
      <c r="D10" s="78"/>
      <c r="E10" s="68">
        <f t="shared" ref="E10:E73" si="11">SUM(ROUND(G10/1.2,2))</f>
        <v>0</v>
      </c>
      <c r="F10" s="68">
        <f t="shared" ref="F10:F73" si="12">SUM(G10-E10)</f>
        <v>0</v>
      </c>
      <c r="G10" s="95"/>
      <c r="H10" s="95"/>
      <c r="I10" s="68">
        <f t="shared" ref="I10:I73" si="13">SUM(G10+H10)</f>
        <v>0</v>
      </c>
      <c r="K10" s="2">
        <f t="shared" si="1"/>
        <v>0</v>
      </c>
      <c r="L10" s="2">
        <f t="shared" si="2"/>
        <v>0</v>
      </c>
      <c r="M10" s="2">
        <f t="shared" si="3"/>
        <v>0</v>
      </c>
      <c r="N10" s="2">
        <f t="shared" si="4"/>
        <v>0</v>
      </c>
      <c r="O10" s="2">
        <f t="shared" si="5"/>
        <v>0</v>
      </c>
      <c r="P10" s="2">
        <f t="shared" si="6"/>
        <v>0</v>
      </c>
      <c r="Q10" s="2">
        <f t="shared" si="7"/>
        <v>0</v>
      </c>
      <c r="R10" s="2">
        <f t="shared" si="8"/>
        <v>0</v>
      </c>
      <c r="S10" s="2">
        <f t="shared" si="9"/>
        <v>0</v>
      </c>
      <c r="T10" s="2">
        <f t="shared" si="10"/>
        <v>0</v>
      </c>
    </row>
    <row r="11" spans="1:20">
      <c r="A11" s="93"/>
      <c r="B11" s="94"/>
      <c r="C11" s="67">
        <v>4</v>
      </c>
      <c r="D11" s="78"/>
      <c r="E11" s="68">
        <f t="shared" si="11"/>
        <v>0</v>
      </c>
      <c r="F11" s="68">
        <f t="shared" si="12"/>
        <v>0</v>
      </c>
      <c r="G11" s="95"/>
      <c r="H11" s="95"/>
      <c r="I11" s="68">
        <f t="shared" si="13"/>
        <v>0</v>
      </c>
      <c r="K11" s="2">
        <f t="shared" si="1"/>
        <v>0</v>
      </c>
      <c r="L11" s="2">
        <f t="shared" si="2"/>
        <v>0</v>
      </c>
      <c r="M11" s="2">
        <f t="shared" si="3"/>
        <v>0</v>
      </c>
      <c r="N11" s="2">
        <f t="shared" si="4"/>
        <v>0</v>
      </c>
      <c r="O11" s="2">
        <f t="shared" si="5"/>
        <v>0</v>
      </c>
      <c r="P11" s="2">
        <f t="shared" si="6"/>
        <v>0</v>
      </c>
      <c r="Q11" s="2">
        <f t="shared" si="7"/>
        <v>0</v>
      </c>
      <c r="R11" s="2">
        <f t="shared" si="8"/>
        <v>0</v>
      </c>
      <c r="S11" s="2">
        <f t="shared" si="9"/>
        <v>0</v>
      </c>
      <c r="T11" s="2">
        <f t="shared" si="10"/>
        <v>0</v>
      </c>
    </row>
    <row r="12" spans="1:20">
      <c r="A12" s="93"/>
      <c r="B12" s="94"/>
      <c r="C12" s="67">
        <v>5</v>
      </c>
      <c r="D12" s="78"/>
      <c r="E12" s="68">
        <f t="shared" si="11"/>
        <v>0</v>
      </c>
      <c r="F12" s="68">
        <f t="shared" si="12"/>
        <v>0</v>
      </c>
      <c r="G12" s="95"/>
      <c r="H12" s="95"/>
      <c r="I12" s="68">
        <f t="shared" si="13"/>
        <v>0</v>
      </c>
      <c r="K12" s="2">
        <f t="shared" si="1"/>
        <v>0</v>
      </c>
      <c r="L12" s="2">
        <f t="shared" si="2"/>
        <v>0</v>
      </c>
      <c r="M12" s="2">
        <f t="shared" si="3"/>
        <v>0</v>
      </c>
      <c r="N12" s="2">
        <f t="shared" si="4"/>
        <v>0</v>
      </c>
      <c r="O12" s="2">
        <f t="shared" si="5"/>
        <v>0</v>
      </c>
      <c r="P12" s="2">
        <f t="shared" si="6"/>
        <v>0</v>
      </c>
      <c r="Q12" s="2">
        <f t="shared" si="7"/>
        <v>0</v>
      </c>
      <c r="R12" s="2">
        <f t="shared" si="8"/>
        <v>0</v>
      </c>
      <c r="S12" s="2">
        <f t="shared" si="9"/>
        <v>0</v>
      </c>
      <c r="T12" s="2">
        <f t="shared" si="10"/>
        <v>0</v>
      </c>
    </row>
    <row r="13" spans="1:20">
      <c r="A13" s="93"/>
      <c r="B13" s="94"/>
      <c r="C13" s="67">
        <v>6</v>
      </c>
      <c r="D13" s="78"/>
      <c r="E13" s="68">
        <f t="shared" si="11"/>
        <v>0</v>
      </c>
      <c r="F13" s="68">
        <f t="shared" si="12"/>
        <v>0</v>
      </c>
      <c r="G13" s="95"/>
      <c r="H13" s="95"/>
      <c r="I13" s="68">
        <f t="shared" si="13"/>
        <v>0</v>
      </c>
      <c r="K13" s="2">
        <f t="shared" si="1"/>
        <v>0</v>
      </c>
      <c r="L13" s="2">
        <f t="shared" si="2"/>
        <v>0</v>
      </c>
      <c r="M13" s="2">
        <f t="shared" si="3"/>
        <v>0</v>
      </c>
      <c r="N13" s="2">
        <f t="shared" si="4"/>
        <v>0</v>
      </c>
      <c r="O13" s="2">
        <f t="shared" si="5"/>
        <v>0</v>
      </c>
      <c r="P13" s="2">
        <f t="shared" si="6"/>
        <v>0</v>
      </c>
      <c r="Q13" s="2">
        <f t="shared" si="7"/>
        <v>0</v>
      </c>
      <c r="R13" s="2">
        <f t="shared" si="8"/>
        <v>0</v>
      </c>
      <c r="S13" s="2">
        <f t="shared" si="9"/>
        <v>0</v>
      </c>
      <c r="T13" s="2">
        <f t="shared" si="10"/>
        <v>0</v>
      </c>
    </row>
    <row r="14" spans="1:20">
      <c r="A14" s="93"/>
      <c r="B14" s="94"/>
      <c r="C14" s="67">
        <v>7</v>
      </c>
      <c r="D14" s="78"/>
      <c r="E14" s="68">
        <f t="shared" si="11"/>
        <v>0</v>
      </c>
      <c r="F14" s="68">
        <f t="shared" si="12"/>
        <v>0</v>
      </c>
      <c r="G14" s="95"/>
      <c r="H14" s="95"/>
      <c r="I14" s="68">
        <f t="shared" si="13"/>
        <v>0</v>
      </c>
      <c r="K14" s="2">
        <f t="shared" si="1"/>
        <v>0</v>
      </c>
      <c r="L14" s="2">
        <f t="shared" si="2"/>
        <v>0</v>
      </c>
      <c r="M14" s="2">
        <f t="shared" si="3"/>
        <v>0</v>
      </c>
      <c r="N14" s="2">
        <f t="shared" si="4"/>
        <v>0</v>
      </c>
      <c r="O14" s="2">
        <f t="shared" si="5"/>
        <v>0</v>
      </c>
      <c r="P14" s="2">
        <f t="shared" si="6"/>
        <v>0</v>
      </c>
      <c r="Q14" s="2">
        <f t="shared" si="7"/>
        <v>0</v>
      </c>
      <c r="R14" s="2">
        <f t="shared" si="8"/>
        <v>0</v>
      </c>
      <c r="S14" s="2">
        <f t="shared" si="9"/>
        <v>0</v>
      </c>
      <c r="T14" s="2">
        <f t="shared" si="10"/>
        <v>0</v>
      </c>
    </row>
    <row r="15" spans="1:20">
      <c r="A15" s="93"/>
      <c r="B15" s="94"/>
      <c r="C15" s="67">
        <v>8</v>
      </c>
      <c r="D15" s="78"/>
      <c r="E15" s="68">
        <f t="shared" si="11"/>
        <v>0</v>
      </c>
      <c r="F15" s="68">
        <f t="shared" si="12"/>
        <v>0</v>
      </c>
      <c r="G15" s="95"/>
      <c r="H15" s="95"/>
      <c r="I15" s="68">
        <f t="shared" si="13"/>
        <v>0</v>
      </c>
      <c r="K15" s="2">
        <f t="shared" si="1"/>
        <v>0</v>
      </c>
      <c r="L15" s="2">
        <f t="shared" si="2"/>
        <v>0</v>
      </c>
      <c r="M15" s="2">
        <f t="shared" si="3"/>
        <v>0</v>
      </c>
      <c r="N15" s="2">
        <f t="shared" si="4"/>
        <v>0</v>
      </c>
      <c r="O15" s="2">
        <f t="shared" si="5"/>
        <v>0</v>
      </c>
      <c r="P15" s="2">
        <f t="shared" si="6"/>
        <v>0</v>
      </c>
      <c r="Q15" s="2">
        <f t="shared" si="7"/>
        <v>0</v>
      </c>
      <c r="R15" s="2">
        <f t="shared" si="8"/>
        <v>0</v>
      </c>
      <c r="S15" s="2">
        <f t="shared" si="9"/>
        <v>0</v>
      </c>
      <c r="T15" s="2">
        <f t="shared" si="10"/>
        <v>0</v>
      </c>
    </row>
    <row r="16" spans="1:20">
      <c r="A16" s="93"/>
      <c r="B16" s="94"/>
      <c r="C16" s="67">
        <v>9</v>
      </c>
      <c r="D16" s="78"/>
      <c r="E16" s="68">
        <f t="shared" si="11"/>
        <v>0</v>
      </c>
      <c r="F16" s="68">
        <f t="shared" si="12"/>
        <v>0</v>
      </c>
      <c r="G16" s="95"/>
      <c r="H16" s="95"/>
      <c r="I16" s="68">
        <f t="shared" si="13"/>
        <v>0</v>
      </c>
      <c r="K16" s="2">
        <f t="shared" si="1"/>
        <v>0</v>
      </c>
      <c r="L16" s="2">
        <f t="shared" si="2"/>
        <v>0</v>
      </c>
      <c r="M16" s="2">
        <f t="shared" si="3"/>
        <v>0</v>
      </c>
      <c r="N16" s="2">
        <f t="shared" si="4"/>
        <v>0</v>
      </c>
      <c r="O16" s="2">
        <f t="shared" si="5"/>
        <v>0</v>
      </c>
      <c r="P16" s="2">
        <f t="shared" si="6"/>
        <v>0</v>
      </c>
      <c r="Q16" s="2">
        <f t="shared" si="7"/>
        <v>0</v>
      </c>
      <c r="R16" s="2">
        <f t="shared" si="8"/>
        <v>0</v>
      </c>
      <c r="S16" s="2">
        <f t="shared" si="9"/>
        <v>0</v>
      </c>
      <c r="T16" s="2">
        <f t="shared" si="10"/>
        <v>0</v>
      </c>
    </row>
    <row r="17" spans="1:20">
      <c r="A17" s="93"/>
      <c r="B17" s="94"/>
      <c r="C17" s="67">
        <v>10</v>
      </c>
      <c r="D17" s="78"/>
      <c r="E17" s="68">
        <f t="shared" si="11"/>
        <v>0</v>
      </c>
      <c r="F17" s="68">
        <f t="shared" si="12"/>
        <v>0</v>
      </c>
      <c r="G17" s="95"/>
      <c r="H17" s="95"/>
      <c r="I17" s="68">
        <f t="shared" si="13"/>
        <v>0</v>
      </c>
      <c r="K17" s="2">
        <f t="shared" si="1"/>
        <v>0</v>
      </c>
      <c r="L17" s="2">
        <f t="shared" si="2"/>
        <v>0</v>
      </c>
      <c r="M17" s="2">
        <f t="shared" si="3"/>
        <v>0</v>
      </c>
      <c r="N17" s="2">
        <f t="shared" si="4"/>
        <v>0</v>
      </c>
      <c r="O17" s="2">
        <f t="shared" si="5"/>
        <v>0</v>
      </c>
      <c r="P17" s="2">
        <f t="shared" si="6"/>
        <v>0</v>
      </c>
      <c r="Q17" s="2">
        <f t="shared" si="7"/>
        <v>0</v>
      </c>
      <c r="R17" s="2">
        <f t="shared" si="8"/>
        <v>0</v>
      </c>
      <c r="S17" s="2">
        <f t="shared" si="9"/>
        <v>0</v>
      </c>
      <c r="T17" s="2">
        <f t="shared" si="10"/>
        <v>0</v>
      </c>
    </row>
    <row r="18" spans="1:20">
      <c r="A18" s="93"/>
      <c r="B18" s="94"/>
      <c r="C18" s="67">
        <v>11</v>
      </c>
      <c r="D18" s="78"/>
      <c r="E18" s="68">
        <f t="shared" si="11"/>
        <v>0</v>
      </c>
      <c r="F18" s="68">
        <f t="shared" si="12"/>
        <v>0</v>
      </c>
      <c r="G18" s="95"/>
      <c r="H18" s="95"/>
      <c r="I18" s="68">
        <f t="shared" si="13"/>
        <v>0</v>
      </c>
      <c r="K18" s="2">
        <f t="shared" si="1"/>
        <v>0</v>
      </c>
      <c r="L18" s="2">
        <f t="shared" si="2"/>
        <v>0</v>
      </c>
      <c r="M18" s="2">
        <f t="shared" si="3"/>
        <v>0</v>
      </c>
      <c r="N18" s="2">
        <f t="shared" si="4"/>
        <v>0</v>
      </c>
      <c r="O18" s="2">
        <f t="shared" si="5"/>
        <v>0</v>
      </c>
      <c r="P18" s="2">
        <f t="shared" si="6"/>
        <v>0</v>
      </c>
      <c r="Q18" s="2">
        <f t="shared" si="7"/>
        <v>0</v>
      </c>
      <c r="R18" s="2">
        <f t="shared" si="8"/>
        <v>0</v>
      </c>
      <c r="S18" s="2">
        <f t="shared" si="9"/>
        <v>0</v>
      </c>
      <c r="T18" s="2">
        <f t="shared" si="10"/>
        <v>0</v>
      </c>
    </row>
    <row r="19" spans="1:20">
      <c r="A19" s="93"/>
      <c r="B19" s="94"/>
      <c r="C19" s="67">
        <v>12</v>
      </c>
      <c r="D19" s="78"/>
      <c r="E19" s="68">
        <f t="shared" si="11"/>
        <v>0</v>
      </c>
      <c r="F19" s="68">
        <f t="shared" si="12"/>
        <v>0</v>
      </c>
      <c r="G19" s="95"/>
      <c r="H19" s="95"/>
      <c r="I19" s="68">
        <f t="shared" si="13"/>
        <v>0</v>
      </c>
      <c r="K19" s="2">
        <f t="shared" si="1"/>
        <v>0</v>
      </c>
      <c r="L19" s="2">
        <f t="shared" si="2"/>
        <v>0</v>
      </c>
      <c r="M19" s="2">
        <f t="shared" si="3"/>
        <v>0</v>
      </c>
      <c r="N19" s="2">
        <f t="shared" si="4"/>
        <v>0</v>
      </c>
      <c r="O19" s="2">
        <f t="shared" si="5"/>
        <v>0</v>
      </c>
      <c r="P19" s="2">
        <f t="shared" si="6"/>
        <v>0</v>
      </c>
      <c r="Q19" s="2">
        <f t="shared" si="7"/>
        <v>0</v>
      </c>
      <c r="R19" s="2">
        <f t="shared" si="8"/>
        <v>0</v>
      </c>
      <c r="S19" s="2">
        <f t="shared" si="9"/>
        <v>0</v>
      </c>
      <c r="T19" s="2">
        <f t="shared" si="10"/>
        <v>0</v>
      </c>
    </row>
    <row r="20" spans="1:20">
      <c r="A20" s="93"/>
      <c r="B20" s="94"/>
      <c r="C20" s="67">
        <v>13</v>
      </c>
      <c r="D20" s="78"/>
      <c r="E20" s="68">
        <f t="shared" si="11"/>
        <v>0</v>
      </c>
      <c r="F20" s="68">
        <f t="shared" si="12"/>
        <v>0</v>
      </c>
      <c r="G20" s="95"/>
      <c r="H20" s="95"/>
      <c r="I20" s="68">
        <f t="shared" si="13"/>
        <v>0</v>
      </c>
      <c r="K20" s="2">
        <f t="shared" si="1"/>
        <v>0</v>
      </c>
      <c r="L20" s="2">
        <f t="shared" si="2"/>
        <v>0</v>
      </c>
      <c r="M20" s="2">
        <f t="shared" si="3"/>
        <v>0</v>
      </c>
      <c r="N20" s="2">
        <f t="shared" si="4"/>
        <v>0</v>
      </c>
      <c r="O20" s="2">
        <f t="shared" si="5"/>
        <v>0</v>
      </c>
      <c r="P20" s="2">
        <f t="shared" si="6"/>
        <v>0</v>
      </c>
      <c r="Q20" s="2">
        <f t="shared" si="7"/>
        <v>0</v>
      </c>
      <c r="R20" s="2">
        <f t="shared" si="8"/>
        <v>0</v>
      </c>
      <c r="S20" s="2">
        <f t="shared" si="9"/>
        <v>0</v>
      </c>
      <c r="T20" s="2">
        <f t="shared" si="10"/>
        <v>0</v>
      </c>
    </row>
    <row r="21" spans="1:20">
      <c r="A21" s="93"/>
      <c r="B21" s="94"/>
      <c r="C21" s="67">
        <v>14</v>
      </c>
      <c r="D21" s="78"/>
      <c r="E21" s="68">
        <f t="shared" si="11"/>
        <v>0</v>
      </c>
      <c r="F21" s="68">
        <f t="shared" si="12"/>
        <v>0</v>
      </c>
      <c r="G21" s="95"/>
      <c r="H21" s="95"/>
      <c r="I21" s="68">
        <f t="shared" si="13"/>
        <v>0</v>
      </c>
      <c r="K21" s="2">
        <f t="shared" si="1"/>
        <v>0</v>
      </c>
      <c r="L21" s="2">
        <f t="shared" si="2"/>
        <v>0</v>
      </c>
      <c r="M21" s="2">
        <f t="shared" si="3"/>
        <v>0</v>
      </c>
      <c r="N21" s="2">
        <f t="shared" si="4"/>
        <v>0</v>
      </c>
      <c r="O21" s="2">
        <f t="shared" si="5"/>
        <v>0</v>
      </c>
      <c r="P21" s="2">
        <f t="shared" si="6"/>
        <v>0</v>
      </c>
      <c r="Q21" s="2">
        <f t="shared" si="7"/>
        <v>0</v>
      </c>
      <c r="R21" s="2">
        <f t="shared" si="8"/>
        <v>0</v>
      </c>
      <c r="S21" s="2">
        <f t="shared" si="9"/>
        <v>0</v>
      </c>
      <c r="T21" s="2">
        <f t="shared" si="10"/>
        <v>0</v>
      </c>
    </row>
    <row r="22" spans="1:20">
      <c r="A22" s="93"/>
      <c r="B22" s="94"/>
      <c r="C22" s="67">
        <v>15</v>
      </c>
      <c r="D22" s="78"/>
      <c r="E22" s="68">
        <f t="shared" si="11"/>
        <v>0</v>
      </c>
      <c r="F22" s="68">
        <f t="shared" si="12"/>
        <v>0</v>
      </c>
      <c r="G22" s="95"/>
      <c r="H22" s="95"/>
      <c r="I22" s="68">
        <f t="shared" si="13"/>
        <v>0</v>
      </c>
      <c r="K22" s="2">
        <f t="shared" si="1"/>
        <v>0</v>
      </c>
      <c r="L22" s="2">
        <f t="shared" si="2"/>
        <v>0</v>
      </c>
      <c r="M22" s="2">
        <f t="shared" si="3"/>
        <v>0</v>
      </c>
      <c r="N22" s="2">
        <f t="shared" si="4"/>
        <v>0</v>
      </c>
      <c r="O22" s="2">
        <f t="shared" si="5"/>
        <v>0</v>
      </c>
      <c r="P22" s="2">
        <f t="shared" si="6"/>
        <v>0</v>
      </c>
      <c r="Q22" s="2">
        <f t="shared" si="7"/>
        <v>0</v>
      </c>
      <c r="R22" s="2">
        <f t="shared" si="8"/>
        <v>0</v>
      </c>
      <c r="S22" s="2">
        <f t="shared" si="9"/>
        <v>0</v>
      </c>
      <c r="T22" s="2">
        <f t="shared" si="10"/>
        <v>0</v>
      </c>
    </row>
    <row r="23" spans="1:20">
      <c r="A23" s="93"/>
      <c r="B23" s="94"/>
      <c r="C23" s="67">
        <v>16</v>
      </c>
      <c r="D23" s="78"/>
      <c r="E23" s="68">
        <f t="shared" si="11"/>
        <v>0</v>
      </c>
      <c r="F23" s="68">
        <f t="shared" si="12"/>
        <v>0</v>
      </c>
      <c r="G23" s="95"/>
      <c r="H23" s="95"/>
      <c r="I23" s="68">
        <f t="shared" si="13"/>
        <v>0</v>
      </c>
      <c r="K23" s="2">
        <f t="shared" si="1"/>
        <v>0</v>
      </c>
      <c r="L23" s="2">
        <f t="shared" si="2"/>
        <v>0</v>
      </c>
      <c r="M23" s="2">
        <f t="shared" si="3"/>
        <v>0</v>
      </c>
      <c r="N23" s="2">
        <f t="shared" si="4"/>
        <v>0</v>
      </c>
      <c r="O23" s="2">
        <f t="shared" si="5"/>
        <v>0</v>
      </c>
      <c r="P23" s="2">
        <f t="shared" si="6"/>
        <v>0</v>
      </c>
      <c r="Q23" s="2">
        <f t="shared" si="7"/>
        <v>0</v>
      </c>
      <c r="R23" s="2">
        <f t="shared" si="8"/>
        <v>0</v>
      </c>
      <c r="S23" s="2">
        <f t="shared" si="9"/>
        <v>0</v>
      </c>
      <c r="T23" s="2">
        <f t="shared" si="10"/>
        <v>0</v>
      </c>
    </row>
    <row r="24" spans="1:20">
      <c r="A24" s="93"/>
      <c r="B24" s="94"/>
      <c r="C24" s="67">
        <v>17</v>
      </c>
      <c r="D24" s="78"/>
      <c r="E24" s="68">
        <f t="shared" si="11"/>
        <v>0</v>
      </c>
      <c r="F24" s="68">
        <f t="shared" si="12"/>
        <v>0</v>
      </c>
      <c r="G24" s="95"/>
      <c r="H24" s="95"/>
      <c r="I24" s="68">
        <f t="shared" si="13"/>
        <v>0</v>
      </c>
      <c r="K24" s="2">
        <f t="shared" si="1"/>
        <v>0</v>
      </c>
      <c r="L24" s="2">
        <f t="shared" si="2"/>
        <v>0</v>
      </c>
      <c r="M24" s="2">
        <f t="shared" si="3"/>
        <v>0</v>
      </c>
      <c r="N24" s="2">
        <f t="shared" si="4"/>
        <v>0</v>
      </c>
      <c r="O24" s="2">
        <f t="shared" si="5"/>
        <v>0</v>
      </c>
      <c r="P24" s="2">
        <f t="shared" si="6"/>
        <v>0</v>
      </c>
      <c r="Q24" s="2">
        <f t="shared" si="7"/>
        <v>0</v>
      </c>
      <c r="R24" s="2">
        <f t="shared" si="8"/>
        <v>0</v>
      </c>
      <c r="S24" s="2">
        <f t="shared" si="9"/>
        <v>0</v>
      </c>
      <c r="T24" s="2">
        <f t="shared" si="10"/>
        <v>0</v>
      </c>
    </row>
    <row r="25" spans="1:20">
      <c r="A25" s="93"/>
      <c r="B25" s="94"/>
      <c r="C25" s="67">
        <v>18</v>
      </c>
      <c r="D25" s="78"/>
      <c r="E25" s="68">
        <f t="shared" si="11"/>
        <v>0</v>
      </c>
      <c r="F25" s="68">
        <f t="shared" si="12"/>
        <v>0</v>
      </c>
      <c r="G25" s="95"/>
      <c r="H25" s="95"/>
      <c r="I25" s="68">
        <f t="shared" si="13"/>
        <v>0</v>
      </c>
      <c r="K25" s="2">
        <f t="shared" si="1"/>
        <v>0</v>
      </c>
      <c r="L25" s="2">
        <f t="shared" si="2"/>
        <v>0</v>
      </c>
      <c r="M25" s="2">
        <f t="shared" si="3"/>
        <v>0</v>
      </c>
      <c r="N25" s="2">
        <f t="shared" si="4"/>
        <v>0</v>
      </c>
      <c r="O25" s="2">
        <f t="shared" si="5"/>
        <v>0</v>
      </c>
      <c r="P25" s="2">
        <f t="shared" si="6"/>
        <v>0</v>
      </c>
      <c r="Q25" s="2">
        <f t="shared" si="7"/>
        <v>0</v>
      </c>
      <c r="R25" s="2">
        <f t="shared" si="8"/>
        <v>0</v>
      </c>
      <c r="S25" s="2">
        <f t="shared" si="9"/>
        <v>0</v>
      </c>
      <c r="T25" s="2">
        <f t="shared" si="10"/>
        <v>0</v>
      </c>
    </row>
    <row r="26" spans="1:20">
      <c r="A26" s="93"/>
      <c r="B26" s="94"/>
      <c r="C26" s="67">
        <v>19</v>
      </c>
      <c r="D26" s="78"/>
      <c r="E26" s="68">
        <f t="shared" si="11"/>
        <v>0</v>
      </c>
      <c r="F26" s="68">
        <f t="shared" si="12"/>
        <v>0</v>
      </c>
      <c r="G26" s="95"/>
      <c r="H26" s="95"/>
      <c r="I26" s="68">
        <f t="shared" si="13"/>
        <v>0</v>
      </c>
      <c r="K26" s="2">
        <f t="shared" si="1"/>
        <v>0</v>
      </c>
      <c r="L26" s="2">
        <f t="shared" si="2"/>
        <v>0</v>
      </c>
      <c r="M26" s="2">
        <f t="shared" si="3"/>
        <v>0</v>
      </c>
      <c r="N26" s="2">
        <f t="shared" si="4"/>
        <v>0</v>
      </c>
      <c r="O26" s="2">
        <f t="shared" si="5"/>
        <v>0</v>
      </c>
      <c r="P26" s="2">
        <f t="shared" si="6"/>
        <v>0</v>
      </c>
      <c r="Q26" s="2">
        <f t="shared" si="7"/>
        <v>0</v>
      </c>
      <c r="R26" s="2">
        <f t="shared" si="8"/>
        <v>0</v>
      </c>
      <c r="S26" s="2">
        <f t="shared" si="9"/>
        <v>0</v>
      </c>
      <c r="T26" s="2">
        <f t="shared" si="10"/>
        <v>0</v>
      </c>
    </row>
    <row r="27" spans="1:20">
      <c r="A27" s="93"/>
      <c r="B27" s="94"/>
      <c r="C27" s="67">
        <v>20</v>
      </c>
      <c r="D27" s="78"/>
      <c r="E27" s="68">
        <f t="shared" si="11"/>
        <v>0</v>
      </c>
      <c r="F27" s="68">
        <f t="shared" si="12"/>
        <v>0</v>
      </c>
      <c r="G27" s="95"/>
      <c r="H27" s="95"/>
      <c r="I27" s="68">
        <f t="shared" si="13"/>
        <v>0</v>
      </c>
      <c r="K27" s="2">
        <f t="shared" si="1"/>
        <v>0</v>
      </c>
      <c r="L27" s="2">
        <f t="shared" si="2"/>
        <v>0</v>
      </c>
      <c r="M27" s="2">
        <f t="shared" si="3"/>
        <v>0</v>
      </c>
      <c r="N27" s="2">
        <f t="shared" si="4"/>
        <v>0</v>
      </c>
      <c r="O27" s="2">
        <f t="shared" si="5"/>
        <v>0</v>
      </c>
      <c r="P27" s="2">
        <f t="shared" si="6"/>
        <v>0</v>
      </c>
      <c r="Q27" s="2">
        <f t="shared" si="7"/>
        <v>0</v>
      </c>
      <c r="R27" s="2">
        <f t="shared" si="8"/>
        <v>0</v>
      </c>
      <c r="S27" s="2">
        <f t="shared" si="9"/>
        <v>0</v>
      </c>
      <c r="T27" s="2">
        <f t="shared" si="10"/>
        <v>0</v>
      </c>
    </row>
    <row r="28" spans="1:20">
      <c r="A28" s="93"/>
      <c r="B28" s="94"/>
      <c r="C28" s="67">
        <v>21</v>
      </c>
      <c r="D28" s="78"/>
      <c r="E28" s="68">
        <f t="shared" si="11"/>
        <v>0</v>
      </c>
      <c r="F28" s="68">
        <f t="shared" si="12"/>
        <v>0</v>
      </c>
      <c r="G28" s="95"/>
      <c r="H28" s="95"/>
      <c r="I28" s="68">
        <f t="shared" si="13"/>
        <v>0</v>
      </c>
      <c r="K28" s="2">
        <f t="shared" si="1"/>
        <v>0</v>
      </c>
      <c r="L28" s="2">
        <f t="shared" si="2"/>
        <v>0</v>
      </c>
      <c r="M28" s="2">
        <f t="shared" si="3"/>
        <v>0</v>
      </c>
      <c r="N28" s="2">
        <f t="shared" si="4"/>
        <v>0</v>
      </c>
      <c r="O28" s="2">
        <f t="shared" si="5"/>
        <v>0</v>
      </c>
      <c r="P28" s="2">
        <f t="shared" si="6"/>
        <v>0</v>
      </c>
      <c r="Q28" s="2">
        <f t="shared" si="7"/>
        <v>0</v>
      </c>
      <c r="R28" s="2">
        <f t="shared" si="8"/>
        <v>0</v>
      </c>
      <c r="S28" s="2">
        <f t="shared" si="9"/>
        <v>0</v>
      </c>
      <c r="T28" s="2">
        <f t="shared" si="10"/>
        <v>0</v>
      </c>
    </row>
    <row r="29" spans="1:20">
      <c r="A29" s="93"/>
      <c r="B29" s="94"/>
      <c r="C29" s="67">
        <v>22</v>
      </c>
      <c r="D29" s="78"/>
      <c r="E29" s="68">
        <f t="shared" si="11"/>
        <v>0</v>
      </c>
      <c r="F29" s="68">
        <f t="shared" si="12"/>
        <v>0</v>
      </c>
      <c r="G29" s="95"/>
      <c r="H29" s="95"/>
      <c r="I29" s="68">
        <f t="shared" si="13"/>
        <v>0</v>
      </c>
      <c r="K29" s="2">
        <f t="shared" si="1"/>
        <v>0</v>
      </c>
      <c r="L29" s="2">
        <f t="shared" si="2"/>
        <v>0</v>
      </c>
      <c r="M29" s="2">
        <f t="shared" si="3"/>
        <v>0</v>
      </c>
      <c r="N29" s="2">
        <f t="shared" si="4"/>
        <v>0</v>
      </c>
      <c r="O29" s="2">
        <f t="shared" si="5"/>
        <v>0</v>
      </c>
      <c r="P29" s="2">
        <f t="shared" si="6"/>
        <v>0</v>
      </c>
      <c r="Q29" s="2">
        <f t="shared" si="7"/>
        <v>0</v>
      </c>
      <c r="R29" s="2">
        <f t="shared" si="8"/>
        <v>0</v>
      </c>
      <c r="S29" s="2">
        <f t="shared" si="9"/>
        <v>0</v>
      </c>
      <c r="T29" s="2">
        <f t="shared" si="10"/>
        <v>0</v>
      </c>
    </row>
    <row r="30" spans="1:20">
      <c r="A30" s="93"/>
      <c r="B30" s="94"/>
      <c r="C30" s="67">
        <v>23</v>
      </c>
      <c r="D30" s="78"/>
      <c r="E30" s="68">
        <f t="shared" si="11"/>
        <v>0</v>
      </c>
      <c r="F30" s="68">
        <f t="shared" si="12"/>
        <v>0</v>
      </c>
      <c r="G30" s="95"/>
      <c r="H30" s="95"/>
      <c r="I30" s="68">
        <f t="shared" si="13"/>
        <v>0</v>
      </c>
      <c r="K30" s="2">
        <f t="shared" si="1"/>
        <v>0</v>
      </c>
      <c r="L30" s="2">
        <f t="shared" si="2"/>
        <v>0</v>
      </c>
      <c r="M30" s="2">
        <f t="shared" si="3"/>
        <v>0</v>
      </c>
      <c r="N30" s="2">
        <f t="shared" si="4"/>
        <v>0</v>
      </c>
      <c r="O30" s="2">
        <f t="shared" si="5"/>
        <v>0</v>
      </c>
      <c r="P30" s="2">
        <f t="shared" si="6"/>
        <v>0</v>
      </c>
      <c r="Q30" s="2">
        <f t="shared" si="7"/>
        <v>0</v>
      </c>
      <c r="R30" s="2">
        <f t="shared" si="8"/>
        <v>0</v>
      </c>
      <c r="S30" s="2">
        <f t="shared" si="9"/>
        <v>0</v>
      </c>
      <c r="T30" s="2">
        <f t="shared" si="10"/>
        <v>0</v>
      </c>
    </row>
    <row r="31" spans="1:20">
      <c r="A31" s="93"/>
      <c r="B31" s="94"/>
      <c r="C31" s="67">
        <v>24</v>
      </c>
      <c r="D31" s="78"/>
      <c r="E31" s="68">
        <f t="shared" si="11"/>
        <v>0</v>
      </c>
      <c r="F31" s="68">
        <f t="shared" si="12"/>
        <v>0</v>
      </c>
      <c r="G31" s="95"/>
      <c r="H31" s="95"/>
      <c r="I31" s="68">
        <f t="shared" si="13"/>
        <v>0</v>
      </c>
      <c r="K31" s="2">
        <f t="shared" si="1"/>
        <v>0</v>
      </c>
      <c r="L31" s="2">
        <f t="shared" si="2"/>
        <v>0</v>
      </c>
      <c r="M31" s="2">
        <f t="shared" si="3"/>
        <v>0</v>
      </c>
      <c r="N31" s="2">
        <f t="shared" si="4"/>
        <v>0</v>
      </c>
      <c r="O31" s="2">
        <f t="shared" si="5"/>
        <v>0</v>
      </c>
      <c r="P31" s="2">
        <f t="shared" si="6"/>
        <v>0</v>
      </c>
      <c r="Q31" s="2">
        <f t="shared" si="7"/>
        <v>0</v>
      </c>
      <c r="R31" s="2">
        <f t="shared" si="8"/>
        <v>0</v>
      </c>
      <c r="S31" s="2">
        <f t="shared" si="9"/>
        <v>0</v>
      </c>
      <c r="T31" s="2">
        <f t="shared" si="10"/>
        <v>0</v>
      </c>
    </row>
    <row r="32" spans="1:20">
      <c r="A32" s="93"/>
      <c r="B32" s="94"/>
      <c r="C32" s="67">
        <v>25</v>
      </c>
      <c r="D32" s="78"/>
      <c r="E32" s="68">
        <f t="shared" si="11"/>
        <v>0</v>
      </c>
      <c r="F32" s="68">
        <f t="shared" si="12"/>
        <v>0</v>
      </c>
      <c r="G32" s="95"/>
      <c r="H32" s="95"/>
      <c r="I32" s="68">
        <f t="shared" si="13"/>
        <v>0</v>
      </c>
      <c r="K32" s="2">
        <f t="shared" si="1"/>
        <v>0</v>
      </c>
      <c r="L32" s="2">
        <f t="shared" si="2"/>
        <v>0</v>
      </c>
      <c r="M32" s="2">
        <f t="shared" si="3"/>
        <v>0</v>
      </c>
      <c r="N32" s="2">
        <f t="shared" si="4"/>
        <v>0</v>
      </c>
      <c r="O32" s="2">
        <f t="shared" si="5"/>
        <v>0</v>
      </c>
      <c r="P32" s="2">
        <f t="shared" si="6"/>
        <v>0</v>
      </c>
      <c r="Q32" s="2">
        <f t="shared" si="7"/>
        <v>0</v>
      </c>
      <c r="R32" s="2">
        <f t="shared" si="8"/>
        <v>0</v>
      </c>
      <c r="S32" s="2">
        <f t="shared" si="9"/>
        <v>0</v>
      </c>
      <c r="T32" s="2">
        <f t="shared" si="10"/>
        <v>0</v>
      </c>
    </row>
    <row r="33" spans="1:20">
      <c r="A33" s="93"/>
      <c r="B33" s="94"/>
      <c r="C33" s="67">
        <v>26</v>
      </c>
      <c r="D33" s="78"/>
      <c r="E33" s="68">
        <f t="shared" si="11"/>
        <v>0</v>
      </c>
      <c r="F33" s="68">
        <f t="shared" si="12"/>
        <v>0</v>
      </c>
      <c r="G33" s="95"/>
      <c r="H33" s="95"/>
      <c r="I33" s="68">
        <f t="shared" si="13"/>
        <v>0</v>
      </c>
      <c r="K33" s="2">
        <f t="shared" si="1"/>
        <v>0</v>
      </c>
      <c r="L33" s="2">
        <f t="shared" si="2"/>
        <v>0</v>
      </c>
      <c r="M33" s="2">
        <f t="shared" si="3"/>
        <v>0</v>
      </c>
      <c r="N33" s="2">
        <f t="shared" si="4"/>
        <v>0</v>
      </c>
      <c r="O33" s="2">
        <f t="shared" si="5"/>
        <v>0</v>
      </c>
      <c r="P33" s="2">
        <f t="shared" si="6"/>
        <v>0</v>
      </c>
      <c r="Q33" s="2">
        <f t="shared" si="7"/>
        <v>0</v>
      </c>
      <c r="R33" s="2">
        <f t="shared" si="8"/>
        <v>0</v>
      </c>
      <c r="S33" s="2">
        <f t="shared" si="9"/>
        <v>0</v>
      </c>
      <c r="T33" s="2">
        <f t="shared" si="10"/>
        <v>0</v>
      </c>
    </row>
    <row r="34" spans="1:20">
      <c r="A34" s="93"/>
      <c r="B34" s="94"/>
      <c r="C34" s="67">
        <v>27</v>
      </c>
      <c r="D34" s="78"/>
      <c r="E34" s="68">
        <f t="shared" si="11"/>
        <v>0</v>
      </c>
      <c r="F34" s="68">
        <f t="shared" si="12"/>
        <v>0</v>
      </c>
      <c r="G34" s="95"/>
      <c r="H34" s="95"/>
      <c r="I34" s="68">
        <f t="shared" si="13"/>
        <v>0</v>
      </c>
      <c r="K34" s="2">
        <f t="shared" si="1"/>
        <v>0</v>
      </c>
      <c r="L34" s="2">
        <f t="shared" si="2"/>
        <v>0</v>
      </c>
      <c r="M34" s="2">
        <f t="shared" si="3"/>
        <v>0</v>
      </c>
      <c r="N34" s="2">
        <f t="shared" si="4"/>
        <v>0</v>
      </c>
      <c r="O34" s="2">
        <f t="shared" si="5"/>
        <v>0</v>
      </c>
      <c r="P34" s="2">
        <f t="shared" si="6"/>
        <v>0</v>
      </c>
      <c r="Q34" s="2">
        <f t="shared" si="7"/>
        <v>0</v>
      </c>
      <c r="R34" s="2">
        <f t="shared" si="8"/>
        <v>0</v>
      </c>
      <c r="S34" s="2">
        <f t="shared" si="9"/>
        <v>0</v>
      </c>
      <c r="T34" s="2">
        <f t="shared" si="10"/>
        <v>0</v>
      </c>
    </row>
    <row r="35" spans="1:20">
      <c r="A35" s="93"/>
      <c r="B35" s="94"/>
      <c r="C35" s="67">
        <v>28</v>
      </c>
      <c r="D35" s="78"/>
      <c r="E35" s="68">
        <f t="shared" si="11"/>
        <v>0</v>
      </c>
      <c r="F35" s="68">
        <f t="shared" si="12"/>
        <v>0</v>
      </c>
      <c r="G35" s="95"/>
      <c r="H35" s="95"/>
      <c r="I35" s="68">
        <f t="shared" si="13"/>
        <v>0</v>
      </c>
      <c r="K35" s="2">
        <f t="shared" si="1"/>
        <v>0</v>
      </c>
      <c r="L35" s="2">
        <f t="shared" si="2"/>
        <v>0</v>
      </c>
      <c r="M35" s="2">
        <f t="shared" si="3"/>
        <v>0</v>
      </c>
      <c r="N35" s="2">
        <f t="shared" si="4"/>
        <v>0</v>
      </c>
      <c r="O35" s="2">
        <f t="shared" si="5"/>
        <v>0</v>
      </c>
      <c r="P35" s="2">
        <f t="shared" si="6"/>
        <v>0</v>
      </c>
      <c r="Q35" s="2">
        <f t="shared" si="7"/>
        <v>0</v>
      </c>
      <c r="R35" s="2">
        <f t="shared" si="8"/>
        <v>0</v>
      </c>
      <c r="S35" s="2">
        <f t="shared" si="9"/>
        <v>0</v>
      </c>
      <c r="T35" s="2">
        <f t="shared" si="10"/>
        <v>0</v>
      </c>
    </row>
    <row r="36" spans="1:20">
      <c r="A36" s="93"/>
      <c r="B36" s="94"/>
      <c r="C36" s="67">
        <v>29</v>
      </c>
      <c r="D36" s="78"/>
      <c r="E36" s="68">
        <f t="shared" si="11"/>
        <v>0</v>
      </c>
      <c r="F36" s="68">
        <f t="shared" si="12"/>
        <v>0</v>
      </c>
      <c r="G36" s="95"/>
      <c r="H36" s="95"/>
      <c r="I36" s="68">
        <f t="shared" si="13"/>
        <v>0</v>
      </c>
      <c r="K36" s="2">
        <f t="shared" si="1"/>
        <v>0</v>
      </c>
      <c r="L36" s="2">
        <f t="shared" si="2"/>
        <v>0</v>
      </c>
      <c r="M36" s="2">
        <f t="shared" si="3"/>
        <v>0</v>
      </c>
      <c r="N36" s="2">
        <f t="shared" si="4"/>
        <v>0</v>
      </c>
      <c r="O36" s="2">
        <f t="shared" si="5"/>
        <v>0</v>
      </c>
      <c r="P36" s="2">
        <f t="shared" si="6"/>
        <v>0</v>
      </c>
      <c r="Q36" s="2">
        <f t="shared" si="7"/>
        <v>0</v>
      </c>
      <c r="R36" s="2">
        <f t="shared" si="8"/>
        <v>0</v>
      </c>
      <c r="S36" s="2">
        <f t="shared" si="9"/>
        <v>0</v>
      </c>
      <c r="T36" s="2">
        <f t="shared" si="10"/>
        <v>0</v>
      </c>
    </row>
    <row r="37" spans="1:20">
      <c r="A37" s="93"/>
      <c r="B37" s="94"/>
      <c r="C37" s="67">
        <v>30</v>
      </c>
      <c r="D37" s="78"/>
      <c r="E37" s="68">
        <f t="shared" si="11"/>
        <v>0</v>
      </c>
      <c r="F37" s="68">
        <f t="shared" si="12"/>
        <v>0</v>
      </c>
      <c r="G37" s="95"/>
      <c r="H37" s="95"/>
      <c r="I37" s="68">
        <f t="shared" si="13"/>
        <v>0</v>
      </c>
      <c r="K37" s="2">
        <f t="shared" si="1"/>
        <v>0</v>
      </c>
      <c r="L37" s="2">
        <f t="shared" si="2"/>
        <v>0</v>
      </c>
      <c r="M37" s="2">
        <f t="shared" si="3"/>
        <v>0</v>
      </c>
      <c r="N37" s="2">
        <f t="shared" si="4"/>
        <v>0</v>
      </c>
      <c r="O37" s="2">
        <f t="shared" si="5"/>
        <v>0</v>
      </c>
      <c r="P37" s="2">
        <f t="shared" si="6"/>
        <v>0</v>
      </c>
      <c r="Q37" s="2">
        <f t="shared" si="7"/>
        <v>0</v>
      </c>
      <c r="R37" s="2">
        <f t="shared" si="8"/>
        <v>0</v>
      </c>
      <c r="S37" s="2">
        <f t="shared" si="9"/>
        <v>0</v>
      </c>
      <c r="T37" s="2">
        <f t="shared" si="10"/>
        <v>0</v>
      </c>
    </row>
    <row r="38" spans="1:20">
      <c r="A38" s="93"/>
      <c r="B38" s="94"/>
      <c r="C38" s="67">
        <v>31</v>
      </c>
      <c r="D38" s="78"/>
      <c r="E38" s="68">
        <f t="shared" si="11"/>
        <v>0</v>
      </c>
      <c r="F38" s="68">
        <f t="shared" si="12"/>
        <v>0</v>
      </c>
      <c r="G38" s="95"/>
      <c r="H38" s="95"/>
      <c r="I38" s="68">
        <f t="shared" si="13"/>
        <v>0</v>
      </c>
      <c r="K38" s="2">
        <f t="shared" si="1"/>
        <v>0</v>
      </c>
      <c r="L38" s="2">
        <f t="shared" si="2"/>
        <v>0</v>
      </c>
      <c r="M38" s="2">
        <f t="shared" si="3"/>
        <v>0</v>
      </c>
      <c r="N38" s="2">
        <f t="shared" si="4"/>
        <v>0</v>
      </c>
      <c r="O38" s="2">
        <f t="shared" si="5"/>
        <v>0</v>
      </c>
      <c r="P38" s="2">
        <f t="shared" si="6"/>
        <v>0</v>
      </c>
      <c r="Q38" s="2">
        <f t="shared" si="7"/>
        <v>0</v>
      </c>
      <c r="R38" s="2">
        <f t="shared" si="8"/>
        <v>0</v>
      </c>
      <c r="S38" s="2">
        <f t="shared" si="9"/>
        <v>0</v>
      </c>
      <c r="T38" s="2">
        <f t="shared" si="10"/>
        <v>0</v>
      </c>
    </row>
    <row r="39" spans="1:20">
      <c r="A39" s="93"/>
      <c r="B39" s="94"/>
      <c r="C39" s="67">
        <v>32</v>
      </c>
      <c r="D39" s="78"/>
      <c r="E39" s="68">
        <f t="shared" si="11"/>
        <v>0</v>
      </c>
      <c r="F39" s="68">
        <f t="shared" si="12"/>
        <v>0</v>
      </c>
      <c r="G39" s="95"/>
      <c r="H39" s="95"/>
      <c r="I39" s="68">
        <f t="shared" si="13"/>
        <v>0</v>
      </c>
      <c r="K39" s="2">
        <f t="shared" si="1"/>
        <v>0</v>
      </c>
      <c r="L39" s="2">
        <f t="shared" si="2"/>
        <v>0</v>
      </c>
      <c r="M39" s="2">
        <f t="shared" si="3"/>
        <v>0</v>
      </c>
      <c r="N39" s="2">
        <f t="shared" si="4"/>
        <v>0</v>
      </c>
      <c r="O39" s="2">
        <f t="shared" si="5"/>
        <v>0</v>
      </c>
      <c r="P39" s="2">
        <f t="shared" si="6"/>
        <v>0</v>
      </c>
      <c r="Q39" s="2">
        <f t="shared" si="7"/>
        <v>0</v>
      </c>
      <c r="R39" s="2">
        <f t="shared" si="8"/>
        <v>0</v>
      </c>
      <c r="S39" s="2">
        <f t="shared" si="9"/>
        <v>0</v>
      </c>
      <c r="T39" s="2">
        <f t="shared" si="10"/>
        <v>0</v>
      </c>
    </row>
    <row r="40" spans="1:20">
      <c r="A40" s="93"/>
      <c r="B40" s="94"/>
      <c r="C40" s="67">
        <v>33</v>
      </c>
      <c r="D40" s="78"/>
      <c r="E40" s="68">
        <f t="shared" si="11"/>
        <v>0</v>
      </c>
      <c r="F40" s="68">
        <f t="shared" si="12"/>
        <v>0</v>
      </c>
      <c r="G40" s="95"/>
      <c r="H40" s="95"/>
      <c r="I40" s="68">
        <f t="shared" si="13"/>
        <v>0</v>
      </c>
      <c r="K40" s="2">
        <f t="shared" si="1"/>
        <v>0</v>
      </c>
      <c r="L40" s="2">
        <f t="shared" si="2"/>
        <v>0</v>
      </c>
      <c r="M40" s="2">
        <f t="shared" si="3"/>
        <v>0</v>
      </c>
      <c r="N40" s="2">
        <f t="shared" si="4"/>
        <v>0</v>
      </c>
      <c r="O40" s="2">
        <f t="shared" si="5"/>
        <v>0</v>
      </c>
      <c r="P40" s="2">
        <f t="shared" si="6"/>
        <v>0</v>
      </c>
      <c r="Q40" s="2">
        <f t="shared" si="7"/>
        <v>0</v>
      </c>
      <c r="R40" s="2">
        <f t="shared" si="8"/>
        <v>0</v>
      </c>
      <c r="S40" s="2">
        <f t="shared" si="9"/>
        <v>0</v>
      </c>
      <c r="T40" s="2">
        <f t="shared" si="10"/>
        <v>0</v>
      </c>
    </row>
    <row r="41" spans="1:20">
      <c r="A41" s="93"/>
      <c r="B41" s="94"/>
      <c r="C41" s="67">
        <v>34</v>
      </c>
      <c r="D41" s="78"/>
      <c r="E41" s="68">
        <f t="shared" si="11"/>
        <v>0</v>
      </c>
      <c r="F41" s="68">
        <f t="shared" si="12"/>
        <v>0</v>
      </c>
      <c r="G41" s="95"/>
      <c r="H41" s="95"/>
      <c r="I41" s="68">
        <f t="shared" si="13"/>
        <v>0</v>
      </c>
      <c r="K41" s="2">
        <f t="shared" si="1"/>
        <v>0</v>
      </c>
      <c r="L41" s="2">
        <f t="shared" si="2"/>
        <v>0</v>
      </c>
      <c r="M41" s="2">
        <f t="shared" si="3"/>
        <v>0</v>
      </c>
      <c r="N41" s="2">
        <f t="shared" si="4"/>
        <v>0</v>
      </c>
      <c r="O41" s="2">
        <f t="shared" si="5"/>
        <v>0</v>
      </c>
      <c r="P41" s="2">
        <f t="shared" si="6"/>
        <v>0</v>
      </c>
      <c r="Q41" s="2">
        <f t="shared" si="7"/>
        <v>0</v>
      </c>
      <c r="R41" s="2">
        <f t="shared" si="8"/>
        <v>0</v>
      </c>
      <c r="S41" s="2">
        <f t="shared" si="9"/>
        <v>0</v>
      </c>
      <c r="T41" s="2">
        <f t="shared" si="10"/>
        <v>0</v>
      </c>
    </row>
    <row r="42" spans="1:20">
      <c r="A42" s="93"/>
      <c r="B42" s="94"/>
      <c r="C42" s="67">
        <v>35</v>
      </c>
      <c r="D42" s="78"/>
      <c r="E42" s="68">
        <f t="shared" si="11"/>
        <v>0</v>
      </c>
      <c r="F42" s="68">
        <f t="shared" si="12"/>
        <v>0</v>
      </c>
      <c r="G42" s="95"/>
      <c r="H42" s="95"/>
      <c r="I42" s="68">
        <f t="shared" si="13"/>
        <v>0</v>
      </c>
      <c r="K42" s="2">
        <f t="shared" si="1"/>
        <v>0</v>
      </c>
      <c r="L42" s="2">
        <f t="shared" si="2"/>
        <v>0</v>
      </c>
      <c r="M42" s="2">
        <f t="shared" si="3"/>
        <v>0</v>
      </c>
      <c r="N42" s="2">
        <f t="shared" si="4"/>
        <v>0</v>
      </c>
      <c r="O42" s="2">
        <f t="shared" si="5"/>
        <v>0</v>
      </c>
      <c r="P42" s="2">
        <f t="shared" si="6"/>
        <v>0</v>
      </c>
      <c r="Q42" s="2">
        <f t="shared" si="7"/>
        <v>0</v>
      </c>
      <c r="R42" s="2">
        <f t="shared" si="8"/>
        <v>0</v>
      </c>
      <c r="S42" s="2">
        <f t="shared" si="9"/>
        <v>0</v>
      </c>
      <c r="T42" s="2">
        <f t="shared" si="10"/>
        <v>0</v>
      </c>
    </row>
    <row r="43" spans="1:20">
      <c r="A43" s="93"/>
      <c r="B43" s="94"/>
      <c r="C43" s="67">
        <v>36</v>
      </c>
      <c r="D43" s="78"/>
      <c r="E43" s="68">
        <f t="shared" si="11"/>
        <v>0</v>
      </c>
      <c r="F43" s="68">
        <f t="shared" si="12"/>
        <v>0</v>
      </c>
      <c r="G43" s="95"/>
      <c r="H43" s="95"/>
      <c r="I43" s="68">
        <f t="shared" si="13"/>
        <v>0</v>
      </c>
      <c r="K43" s="2">
        <f t="shared" si="1"/>
        <v>0</v>
      </c>
      <c r="L43" s="2">
        <f t="shared" si="2"/>
        <v>0</v>
      </c>
      <c r="M43" s="2">
        <f t="shared" si="3"/>
        <v>0</v>
      </c>
      <c r="N43" s="2">
        <f t="shared" si="4"/>
        <v>0</v>
      </c>
      <c r="O43" s="2">
        <f t="shared" si="5"/>
        <v>0</v>
      </c>
      <c r="P43" s="2">
        <f t="shared" si="6"/>
        <v>0</v>
      </c>
      <c r="Q43" s="2">
        <f t="shared" si="7"/>
        <v>0</v>
      </c>
      <c r="R43" s="2">
        <f t="shared" si="8"/>
        <v>0</v>
      </c>
      <c r="S43" s="2">
        <f t="shared" si="9"/>
        <v>0</v>
      </c>
      <c r="T43" s="2">
        <f t="shared" si="10"/>
        <v>0</v>
      </c>
    </row>
    <row r="44" spans="1:20">
      <c r="A44" s="93"/>
      <c r="B44" s="94"/>
      <c r="C44" s="67">
        <v>37</v>
      </c>
      <c r="D44" s="78"/>
      <c r="E44" s="68">
        <f t="shared" si="11"/>
        <v>0</v>
      </c>
      <c r="F44" s="68">
        <f t="shared" si="12"/>
        <v>0</v>
      </c>
      <c r="G44" s="95"/>
      <c r="H44" s="95"/>
      <c r="I44" s="68">
        <f t="shared" si="13"/>
        <v>0</v>
      </c>
      <c r="K44" s="2">
        <f t="shared" si="1"/>
        <v>0</v>
      </c>
      <c r="L44" s="2">
        <f t="shared" si="2"/>
        <v>0</v>
      </c>
      <c r="M44" s="2">
        <f t="shared" si="3"/>
        <v>0</v>
      </c>
      <c r="N44" s="2">
        <f t="shared" si="4"/>
        <v>0</v>
      </c>
      <c r="O44" s="2">
        <f t="shared" si="5"/>
        <v>0</v>
      </c>
      <c r="P44" s="2">
        <f t="shared" si="6"/>
        <v>0</v>
      </c>
      <c r="Q44" s="2">
        <f t="shared" si="7"/>
        <v>0</v>
      </c>
      <c r="R44" s="2">
        <f t="shared" si="8"/>
        <v>0</v>
      </c>
      <c r="S44" s="2">
        <f t="shared" si="9"/>
        <v>0</v>
      </c>
      <c r="T44" s="2">
        <f t="shared" si="10"/>
        <v>0</v>
      </c>
    </row>
    <row r="45" spans="1:20">
      <c r="A45" s="93"/>
      <c r="B45" s="94"/>
      <c r="C45" s="67">
        <v>38</v>
      </c>
      <c r="D45" s="78"/>
      <c r="E45" s="68">
        <f t="shared" si="11"/>
        <v>0</v>
      </c>
      <c r="F45" s="68">
        <f t="shared" si="12"/>
        <v>0</v>
      </c>
      <c r="G45" s="95"/>
      <c r="H45" s="95"/>
      <c r="I45" s="68">
        <f t="shared" si="13"/>
        <v>0</v>
      </c>
      <c r="K45" s="2">
        <f t="shared" si="1"/>
        <v>0</v>
      </c>
      <c r="L45" s="2">
        <f t="shared" si="2"/>
        <v>0</v>
      </c>
      <c r="M45" s="2">
        <f t="shared" si="3"/>
        <v>0</v>
      </c>
      <c r="N45" s="2">
        <f t="shared" si="4"/>
        <v>0</v>
      </c>
      <c r="O45" s="2">
        <f t="shared" si="5"/>
        <v>0</v>
      </c>
      <c r="P45" s="2">
        <f t="shared" si="6"/>
        <v>0</v>
      </c>
      <c r="Q45" s="2">
        <f t="shared" si="7"/>
        <v>0</v>
      </c>
      <c r="R45" s="2">
        <f t="shared" si="8"/>
        <v>0</v>
      </c>
      <c r="S45" s="2">
        <f t="shared" si="9"/>
        <v>0</v>
      </c>
      <c r="T45" s="2">
        <f t="shared" si="10"/>
        <v>0</v>
      </c>
    </row>
    <row r="46" spans="1:20">
      <c r="A46" s="93"/>
      <c r="B46" s="94"/>
      <c r="C46" s="67">
        <v>39</v>
      </c>
      <c r="D46" s="78"/>
      <c r="E46" s="68">
        <f t="shared" si="11"/>
        <v>0</v>
      </c>
      <c r="F46" s="68">
        <f t="shared" si="12"/>
        <v>0</v>
      </c>
      <c r="G46" s="95"/>
      <c r="H46" s="95"/>
      <c r="I46" s="68">
        <f t="shared" si="13"/>
        <v>0</v>
      </c>
      <c r="K46" s="2">
        <f t="shared" si="1"/>
        <v>0</v>
      </c>
      <c r="L46" s="2">
        <f t="shared" si="2"/>
        <v>0</v>
      </c>
      <c r="M46" s="2">
        <f t="shared" si="3"/>
        <v>0</v>
      </c>
      <c r="N46" s="2">
        <f t="shared" si="4"/>
        <v>0</v>
      </c>
      <c r="O46" s="2">
        <f t="shared" si="5"/>
        <v>0</v>
      </c>
      <c r="P46" s="2">
        <f t="shared" si="6"/>
        <v>0</v>
      </c>
      <c r="Q46" s="2">
        <f t="shared" si="7"/>
        <v>0</v>
      </c>
      <c r="R46" s="2">
        <f t="shared" si="8"/>
        <v>0</v>
      </c>
      <c r="S46" s="2">
        <f t="shared" si="9"/>
        <v>0</v>
      </c>
      <c r="T46" s="2">
        <f t="shared" si="10"/>
        <v>0</v>
      </c>
    </row>
    <row r="47" spans="1:20">
      <c r="A47" s="93"/>
      <c r="B47" s="94"/>
      <c r="C47" s="67">
        <v>40</v>
      </c>
      <c r="D47" s="78"/>
      <c r="E47" s="68">
        <f t="shared" si="11"/>
        <v>0</v>
      </c>
      <c r="F47" s="68">
        <f t="shared" si="12"/>
        <v>0</v>
      </c>
      <c r="G47" s="95"/>
      <c r="H47" s="95"/>
      <c r="I47" s="68">
        <f t="shared" si="13"/>
        <v>0</v>
      </c>
      <c r="K47" s="2">
        <f t="shared" si="1"/>
        <v>0</v>
      </c>
      <c r="L47" s="2">
        <f t="shared" si="2"/>
        <v>0</v>
      </c>
      <c r="M47" s="2">
        <f t="shared" si="3"/>
        <v>0</v>
      </c>
      <c r="N47" s="2">
        <f t="shared" si="4"/>
        <v>0</v>
      </c>
      <c r="O47" s="2">
        <f t="shared" si="5"/>
        <v>0</v>
      </c>
      <c r="P47" s="2">
        <f t="shared" si="6"/>
        <v>0</v>
      </c>
      <c r="Q47" s="2">
        <f t="shared" si="7"/>
        <v>0</v>
      </c>
      <c r="R47" s="2">
        <f t="shared" si="8"/>
        <v>0</v>
      </c>
      <c r="S47" s="2">
        <f t="shared" si="9"/>
        <v>0</v>
      </c>
      <c r="T47" s="2">
        <f t="shared" si="10"/>
        <v>0</v>
      </c>
    </row>
    <row r="48" spans="1:20">
      <c r="A48" s="93"/>
      <c r="B48" s="94"/>
      <c r="C48" s="67">
        <v>41</v>
      </c>
      <c r="D48" s="78"/>
      <c r="E48" s="68">
        <f t="shared" si="11"/>
        <v>0</v>
      </c>
      <c r="F48" s="68">
        <f t="shared" si="12"/>
        <v>0</v>
      </c>
      <c r="G48" s="95"/>
      <c r="H48" s="95"/>
      <c r="I48" s="68">
        <f t="shared" si="13"/>
        <v>0</v>
      </c>
      <c r="K48" s="2">
        <f t="shared" si="1"/>
        <v>0</v>
      </c>
      <c r="L48" s="2">
        <f t="shared" si="2"/>
        <v>0</v>
      </c>
      <c r="M48" s="2">
        <f t="shared" si="3"/>
        <v>0</v>
      </c>
      <c r="N48" s="2">
        <f t="shared" si="4"/>
        <v>0</v>
      </c>
      <c r="O48" s="2">
        <f t="shared" si="5"/>
        <v>0</v>
      </c>
      <c r="P48" s="2">
        <f t="shared" si="6"/>
        <v>0</v>
      </c>
      <c r="Q48" s="2">
        <f t="shared" si="7"/>
        <v>0</v>
      </c>
      <c r="R48" s="2">
        <f t="shared" si="8"/>
        <v>0</v>
      </c>
      <c r="S48" s="2">
        <f t="shared" si="9"/>
        <v>0</v>
      </c>
      <c r="T48" s="2">
        <f t="shared" si="10"/>
        <v>0</v>
      </c>
    </row>
    <row r="49" spans="1:20">
      <c r="A49" s="93"/>
      <c r="B49" s="94"/>
      <c r="C49" s="67">
        <v>42</v>
      </c>
      <c r="D49" s="78"/>
      <c r="E49" s="68">
        <f t="shared" si="11"/>
        <v>0</v>
      </c>
      <c r="F49" s="68">
        <f t="shared" si="12"/>
        <v>0</v>
      </c>
      <c r="G49" s="95"/>
      <c r="H49" s="95"/>
      <c r="I49" s="68">
        <f t="shared" si="13"/>
        <v>0</v>
      </c>
      <c r="K49" s="2">
        <f t="shared" si="1"/>
        <v>0</v>
      </c>
      <c r="L49" s="2">
        <f t="shared" si="2"/>
        <v>0</v>
      </c>
      <c r="M49" s="2">
        <f t="shared" si="3"/>
        <v>0</v>
      </c>
      <c r="N49" s="2">
        <f t="shared" si="4"/>
        <v>0</v>
      </c>
      <c r="O49" s="2">
        <f t="shared" si="5"/>
        <v>0</v>
      </c>
      <c r="P49" s="2">
        <f t="shared" si="6"/>
        <v>0</v>
      </c>
      <c r="Q49" s="2">
        <f t="shared" si="7"/>
        <v>0</v>
      </c>
      <c r="R49" s="2">
        <f t="shared" si="8"/>
        <v>0</v>
      </c>
      <c r="S49" s="2">
        <f t="shared" si="9"/>
        <v>0</v>
      </c>
      <c r="T49" s="2">
        <f t="shared" si="10"/>
        <v>0</v>
      </c>
    </row>
    <row r="50" spans="1:20">
      <c r="A50" s="93"/>
      <c r="B50" s="94"/>
      <c r="C50" s="67">
        <v>43</v>
      </c>
      <c r="D50" s="78"/>
      <c r="E50" s="68">
        <f t="shared" si="11"/>
        <v>0</v>
      </c>
      <c r="F50" s="68">
        <f t="shared" si="12"/>
        <v>0</v>
      </c>
      <c r="G50" s="95"/>
      <c r="H50" s="95"/>
      <c r="I50" s="68">
        <f t="shared" si="13"/>
        <v>0</v>
      </c>
      <c r="K50" s="2">
        <f t="shared" si="1"/>
        <v>0</v>
      </c>
      <c r="L50" s="2">
        <f t="shared" si="2"/>
        <v>0</v>
      </c>
      <c r="M50" s="2">
        <f t="shared" si="3"/>
        <v>0</v>
      </c>
      <c r="N50" s="2">
        <f t="shared" si="4"/>
        <v>0</v>
      </c>
      <c r="O50" s="2">
        <f t="shared" si="5"/>
        <v>0</v>
      </c>
      <c r="P50" s="2">
        <f t="shared" si="6"/>
        <v>0</v>
      </c>
      <c r="Q50" s="2">
        <f t="shared" si="7"/>
        <v>0</v>
      </c>
      <c r="R50" s="2">
        <f t="shared" si="8"/>
        <v>0</v>
      </c>
      <c r="S50" s="2">
        <f t="shared" si="9"/>
        <v>0</v>
      </c>
      <c r="T50" s="2">
        <f t="shared" si="10"/>
        <v>0</v>
      </c>
    </row>
    <row r="51" spans="1:20">
      <c r="A51" s="93"/>
      <c r="B51" s="94"/>
      <c r="C51" s="67">
        <v>44</v>
      </c>
      <c r="D51" s="78"/>
      <c r="E51" s="68">
        <f t="shared" si="11"/>
        <v>0</v>
      </c>
      <c r="F51" s="68">
        <f t="shared" si="12"/>
        <v>0</v>
      </c>
      <c r="G51" s="95"/>
      <c r="H51" s="95"/>
      <c r="I51" s="68">
        <f t="shared" si="13"/>
        <v>0</v>
      </c>
      <c r="K51" s="2">
        <f t="shared" si="1"/>
        <v>0</v>
      </c>
      <c r="L51" s="2">
        <f t="shared" si="2"/>
        <v>0</v>
      </c>
      <c r="M51" s="2">
        <f t="shared" si="3"/>
        <v>0</v>
      </c>
      <c r="N51" s="2">
        <f t="shared" si="4"/>
        <v>0</v>
      </c>
      <c r="O51" s="2">
        <f t="shared" si="5"/>
        <v>0</v>
      </c>
      <c r="P51" s="2">
        <f t="shared" si="6"/>
        <v>0</v>
      </c>
      <c r="Q51" s="2">
        <f t="shared" si="7"/>
        <v>0</v>
      </c>
      <c r="R51" s="2">
        <f t="shared" si="8"/>
        <v>0</v>
      </c>
      <c r="S51" s="2">
        <f t="shared" si="9"/>
        <v>0</v>
      </c>
      <c r="T51" s="2">
        <f t="shared" si="10"/>
        <v>0</v>
      </c>
    </row>
    <row r="52" spans="1:20">
      <c r="A52" s="93"/>
      <c r="B52" s="94"/>
      <c r="C52" s="67">
        <v>45</v>
      </c>
      <c r="D52" s="78"/>
      <c r="E52" s="68">
        <f t="shared" si="11"/>
        <v>0</v>
      </c>
      <c r="F52" s="68">
        <f t="shared" si="12"/>
        <v>0</v>
      </c>
      <c r="G52" s="95"/>
      <c r="H52" s="95"/>
      <c r="I52" s="68">
        <f t="shared" si="13"/>
        <v>0</v>
      </c>
      <c r="K52" s="2">
        <f t="shared" si="1"/>
        <v>0</v>
      </c>
      <c r="L52" s="2">
        <f t="shared" si="2"/>
        <v>0</v>
      </c>
      <c r="M52" s="2">
        <f t="shared" si="3"/>
        <v>0</v>
      </c>
      <c r="N52" s="2">
        <f t="shared" si="4"/>
        <v>0</v>
      </c>
      <c r="O52" s="2">
        <f t="shared" si="5"/>
        <v>0</v>
      </c>
      <c r="P52" s="2">
        <f t="shared" si="6"/>
        <v>0</v>
      </c>
      <c r="Q52" s="2">
        <f t="shared" si="7"/>
        <v>0</v>
      </c>
      <c r="R52" s="2">
        <f t="shared" si="8"/>
        <v>0</v>
      </c>
      <c r="S52" s="2">
        <f t="shared" si="9"/>
        <v>0</v>
      </c>
      <c r="T52" s="2">
        <f t="shared" si="10"/>
        <v>0</v>
      </c>
    </row>
    <row r="53" spans="1:20">
      <c r="A53" s="93"/>
      <c r="B53" s="94"/>
      <c r="C53" s="67">
        <v>46</v>
      </c>
      <c r="D53" s="78"/>
      <c r="E53" s="68">
        <f t="shared" si="11"/>
        <v>0</v>
      </c>
      <c r="F53" s="68">
        <f t="shared" si="12"/>
        <v>0</v>
      </c>
      <c r="G53" s="95"/>
      <c r="H53" s="95"/>
      <c r="I53" s="68">
        <f t="shared" si="13"/>
        <v>0</v>
      </c>
      <c r="K53" s="2">
        <f t="shared" si="1"/>
        <v>0</v>
      </c>
      <c r="L53" s="2">
        <f t="shared" si="2"/>
        <v>0</v>
      </c>
      <c r="M53" s="2">
        <f t="shared" si="3"/>
        <v>0</v>
      </c>
      <c r="N53" s="2">
        <f t="shared" si="4"/>
        <v>0</v>
      </c>
      <c r="O53" s="2">
        <f t="shared" si="5"/>
        <v>0</v>
      </c>
      <c r="P53" s="2">
        <f t="shared" si="6"/>
        <v>0</v>
      </c>
      <c r="Q53" s="2">
        <f t="shared" si="7"/>
        <v>0</v>
      </c>
      <c r="R53" s="2">
        <f t="shared" si="8"/>
        <v>0</v>
      </c>
      <c r="S53" s="2">
        <f t="shared" si="9"/>
        <v>0</v>
      </c>
      <c r="T53" s="2">
        <f t="shared" si="10"/>
        <v>0</v>
      </c>
    </row>
    <row r="54" spans="1:20">
      <c r="A54" s="93"/>
      <c r="B54" s="94"/>
      <c r="C54" s="67">
        <v>47</v>
      </c>
      <c r="D54" s="78"/>
      <c r="E54" s="68">
        <f t="shared" si="11"/>
        <v>0</v>
      </c>
      <c r="F54" s="68">
        <f t="shared" si="12"/>
        <v>0</v>
      </c>
      <c r="G54" s="95"/>
      <c r="H54" s="95"/>
      <c r="I54" s="68">
        <f t="shared" si="13"/>
        <v>0</v>
      </c>
      <c r="K54" s="2">
        <f t="shared" si="1"/>
        <v>0</v>
      </c>
      <c r="L54" s="2">
        <f t="shared" si="2"/>
        <v>0</v>
      </c>
      <c r="M54" s="2">
        <f t="shared" si="3"/>
        <v>0</v>
      </c>
      <c r="N54" s="2">
        <f t="shared" si="4"/>
        <v>0</v>
      </c>
      <c r="O54" s="2">
        <f t="shared" si="5"/>
        <v>0</v>
      </c>
      <c r="P54" s="2">
        <f t="shared" si="6"/>
        <v>0</v>
      </c>
      <c r="Q54" s="2">
        <f t="shared" si="7"/>
        <v>0</v>
      </c>
      <c r="R54" s="2">
        <f t="shared" si="8"/>
        <v>0</v>
      </c>
      <c r="S54" s="2">
        <f t="shared" si="9"/>
        <v>0</v>
      </c>
      <c r="T54" s="2">
        <f t="shared" si="10"/>
        <v>0</v>
      </c>
    </row>
    <row r="55" spans="1:20">
      <c r="A55" s="93"/>
      <c r="B55" s="94"/>
      <c r="C55" s="67">
        <v>48</v>
      </c>
      <c r="D55" s="78"/>
      <c r="E55" s="68">
        <f t="shared" si="11"/>
        <v>0</v>
      </c>
      <c r="F55" s="68">
        <f t="shared" si="12"/>
        <v>0</v>
      </c>
      <c r="G55" s="95"/>
      <c r="H55" s="95"/>
      <c r="I55" s="68">
        <f t="shared" si="13"/>
        <v>0</v>
      </c>
      <c r="K55" s="2">
        <f t="shared" si="1"/>
        <v>0</v>
      </c>
      <c r="L55" s="2">
        <f t="shared" si="2"/>
        <v>0</v>
      </c>
      <c r="M55" s="2">
        <f t="shared" si="3"/>
        <v>0</v>
      </c>
      <c r="N55" s="2">
        <f t="shared" si="4"/>
        <v>0</v>
      </c>
      <c r="O55" s="2">
        <f t="shared" si="5"/>
        <v>0</v>
      </c>
      <c r="P55" s="2">
        <f t="shared" si="6"/>
        <v>0</v>
      </c>
      <c r="Q55" s="2">
        <f t="shared" si="7"/>
        <v>0</v>
      </c>
      <c r="R55" s="2">
        <f t="shared" si="8"/>
        <v>0</v>
      </c>
      <c r="S55" s="2">
        <f t="shared" si="9"/>
        <v>0</v>
      </c>
      <c r="T55" s="2">
        <f t="shared" si="10"/>
        <v>0</v>
      </c>
    </row>
    <row r="56" spans="1:20">
      <c r="A56" s="93"/>
      <c r="B56" s="94"/>
      <c r="C56" s="67">
        <v>49</v>
      </c>
      <c r="D56" s="78"/>
      <c r="E56" s="68">
        <f t="shared" si="11"/>
        <v>0</v>
      </c>
      <c r="F56" s="68">
        <f t="shared" si="12"/>
        <v>0</v>
      </c>
      <c r="G56" s="95"/>
      <c r="H56" s="95"/>
      <c r="I56" s="68">
        <f t="shared" si="13"/>
        <v>0</v>
      </c>
      <c r="K56" s="2">
        <f t="shared" si="1"/>
        <v>0</v>
      </c>
      <c r="L56" s="2">
        <f t="shared" si="2"/>
        <v>0</v>
      </c>
      <c r="M56" s="2">
        <f t="shared" si="3"/>
        <v>0</v>
      </c>
      <c r="N56" s="2">
        <f t="shared" si="4"/>
        <v>0</v>
      </c>
      <c r="O56" s="2">
        <f t="shared" si="5"/>
        <v>0</v>
      </c>
      <c r="P56" s="2">
        <f t="shared" si="6"/>
        <v>0</v>
      </c>
      <c r="Q56" s="2">
        <f t="shared" si="7"/>
        <v>0</v>
      </c>
      <c r="R56" s="2">
        <f t="shared" si="8"/>
        <v>0</v>
      </c>
      <c r="S56" s="2">
        <f t="shared" si="9"/>
        <v>0</v>
      </c>
      <c r="T56" s="2">
        <f t="shared" si="10"/>
        <v>0</v>
      </c>
    </row>
    <row r="57" spans="1:20">
      <c r="A57" s="93"/>
      <c r="B57" s="94"/>
      <c r="C57" s="67">
        <v>50</v>
      </c>
      <c r="D57" s="78"/>
      <c r="E57" s="68">
        <f t="shared" si="11"/>
        <v>0</v>
      </c>
      <c r="F57" s="68">
        <f t="shared" si="12"/>
        <v>0</v>
      </c>
      <c r="G57" s="95"/>
      <c r="H57" s="95"/>
      <c r="I57" s="68">
        <f t="shared" si="13"/>
        <v>0</v>
      </c>
      <c r="K57" s="2">
        <f t="shared" si="1"/>
        <v>0</v>
      </c>
      <c r="L57" s="2">
        <f t="shared" si="2"/>
        <v>0</v>
      </c>
      <c r="M57" s="2">
        <f t="shared" si="3"/>
        <v>0</v>
      </c>
      <c r="N57" s="2">
        <f t="shared" si="4"/>
        <v>0</v>
      </c>
      <c r="O57" s="2">
        <f t="shared" si="5"/>
        <v>0</v>
      </c>
      <c r="P57" s="2">
        <f t="shared" si="6"/>
        <v>0</v>
      </c>
      <c r="Q57" s="2">
        <f t="shared" si="7"/>
        <v>0</v>
      </c>
      <c r="R57" s="2">
        <f t="shared" si="8"/>
        <v>0</v>
      </c>
      <c r="S57" s="2">
        <f t="shared" si="9"/>
        <v>0</v>
      </c>
      <c r="T57" s="2">
        <f t="shared" si="10"/>
        <v>0</v>
      </c>
    </row>
    <row r="58" spans="1:20">
      <c r="A58" s="93"/>
      <c r="B58" s="94"/>
      <c r="C58" s="67">
        <v>51</v>
      </c>
      <c r="D58" s="78"/>
      <c r="E58" s="68">
        <f t="shared" si="11"/>
        <v>0</v>
      </c>
      <c r="F58" s="68">
        <f t="shared" si="12"/>
        <v>0</v>
      </c>
      <c r="G58" s="95"/>
      <c r="H58" s="95"/>
      <c r="I58" s="68">
        <f t="shared" si="13"/>
        <v>0</v>
      </c>
      <c r="K58" s="2">
        <f t="shared" si="1"/>
        <v>0</v>
      </c>
      <c r="L58" s="2">
        <f t="shared" si="2"/>
        <v>0</v>
      </c>
      <c r="M58" s="2">
        <f t="shared" si="3"/>
        <v>0</v>
      </c>
      <c r="N58" s="2">
        <f t="shared" si="4"/>
        <v>0</v>
      </c>
      <c r="O58" s="2">
        <f t="shared" si="5"/>
        <v>0</v>
      </c>
      <c r="P58" s="2">
        <f t="shared" si="6"/>
        <v>0</v>
      </c>
      <c r="Q58" s="2">
        <f t="shared" si="7"/>
        <v>0</v>
      </c>
      <c r="R58" s="2">
        <f t="shared" si="8"/>
        <v>0</v>
      </c>
      <c r="S58" s="2">
        <f t="shared" si="9"/>
        <v>0</v>
      </c>
      <c r="T58" s="2">
        <f t="shared" si="10"/>
        <v>0</v>
      </c>
    </row>
    <row r="59" spans="1:20">
      <c r="A59" s="93"/>
      <c r="B59" s="94"/>
      <c r="C59" s="67">
        <v>52</v>
      </c>
      <c r="D59" s="78"/>
      <c r="E59" s="68">
        <f t="shared" si="11"/>
        <v>0</v>
      </c>
      <c r="F59" s="68">
        <f t="shared" si="12"/>
        <v>0</v>
      </c>
      <c r="G59" s="95"/>
      <c r="H59" s="95"/>
      <c r="I59" s="68">
        <f t="shared" si="13"/>
        <v>0</v>
      </c>
      <c r="K59" s="2">
        <f t="shared" si="1"/>
        <v>0</v>
      </c>
      <c r="L59" s="2">
        <f t="shared" si="2"/>
        <v>0</v>
      </c>
      <c r="M59" s="2">
        <f t="shared" si="3"/>
        <v>0</v>
      </c>
      <c r="N59" s="2">
        <f t="shared" si="4"/>
        <v>0</v>
      </c>
      <c r="O59" s="2">
        <f t="shared" si="5"/>
        <v>0</v>
      </c>
      <c r="P59" s="2">
        <f t="shared" si="6"/>
        <v>0</v>
      </c>
      <c r="Q59" s="2">
        <f t="shared" si="7"/>
        <v>0</v>
      </c>
      <c r="R59" s="2">
        <f t="shared" si="8"/>
        <v>0</v>
      </c>
      <c r="S59" s="2">
        <f t="shared" si="9"/>
        <v>0</v>
      </c>
      <c r="T59" s="2">
        <f t="shared" si="10"/>
        <v>0</v>
      </c>
    </row>
    <row r="60" spans="1:20">
      <c r="A60" s="93"/>
      <c r="B60" s="94"/>
      <c r="C60" s="67">
        <v>53</v>
      </c>
      <c r="D60" s="78"/>
      <c r="E60" s="68">
        <f t="shared" si="11"/>
        <v>0</v>
      </c>
      <c r="F60" s="68">
        <f t="shared" si="12"/>
        <v>0</v>
      </c>
      <c r="G60" s="95"/>
      <c r="H60" s="95"/>
      <c r="I60" s="68">
        <f t="shared" si="13"/>
        <v>0</v>
      </c>
      <c r="K60" s="2">
        <f t="shared" si="1"/>
        <v>0</v>
      </c>
      <c r="L60" s="2">
        <f t="shared" si="2"/>
        <v>0</v>
      </c>
      <c r="M60" s="2">
        <f t="shared" si="3"/>
        <v>0</v>
      </c>
      <c r="N60" s="2">
        <f t="shared" si="4"/>
        <v>0</v>
      </c>
      <c r="O60" s="2">
        <f t="shared" si="5"/>
        <v>0</v>
      </c>
      <c r="P60" s="2">
        <f t="shared" si="6"/>
        <v>0</v>
      </c>
      <c r="Q60" s="2">
        <f t="shared" si="7"/>
        <v>0</v>
      </c>
      <c r="R60" s="2">
        <f t="shared" si="8"/>
        <v>0</v>
      </c>
      <c r="S60" s="2">
        <f t="shared" si="9"/>
        <v>0</v>
      </c>
      <c r="T60" s="2">
        <f t="shared" si="10"/>
        <v>0</v>
      </c>
    </row>
    <row r="61" spans="1:20">
      <c r="A61" s="93"/>
      <c r="B61" s="94"/>
      <c r="C61" s="67">
        <v>54</v>
      </c>
      <c r="D61" s="78"/>
      <c r="E61" s="68">
        <f t="shared" si="11"/>
        <v>0</v>
      </c>
      <c r="F61" s="68">
        <f t="shared" si="12"/>
        <v>0</v>
      </c>
      <c r="G61" s="95"/>
      <c r="H61" s="95"/>
      <c r="I61" s="68">
        <f t="shared" si="13"/>
        <v>0</v>
      </c>
      <c r="K61" s="2">
        <f t="shared" si="1"/>
        <v>0</v>
      </c>
      <c r="L61" s="2">
        <f t="shared" si="2"/>
        <v>0</v>
      </c>
      <c r="M61" s="2">
        <f t="shared" si="3"/>
        <v>0</v>
      </c>
      <c r="N61" s="2">
        <f t="shared" si="4"/>
        <v>0</v>
      </c>
      <c r="O61" s="2">
        <f t="shared" si="5"/>
        <v>0</v>
      </c>
      <c r="P61" s="2">
        <f t="shared" si="6"/>
        <v>0</v>
      </c>
      <c r="Q61" s="2">
        <f t="shared" si="7"/>
        <v>0</v>
      </c>
      <c r="R61" s="2">
        <f t="shared" si="8"/>
        <v>0</v>
      </c>
      <c r="S61" s="2">
        <f t="shared" si="9"/>
        <v>0</v>
      </c>
      <c r="T61" s="2">
        <f t="shared" si="10"/>
        <v>0</v>
      </c>
    </row>
    <row r="62" spans="1:20">
      <c r="A62" s="93"/>
      <c r="B62" s="94"/>
      <c r="C62" s="67">
        <v>55</v>
      </c>
      <c r="D62" s="78"/>
      <c r="E62" s="68">
        <f t="shared" si="11"/>
        <v>0</v>
      </c>
      <c r="F62" s="68">
        <f t="shared" si="12"/>
        <v>0</v>
      </c>
      <c r="G62" s="95"/>
      <c r="H62" s="95"/>
      <c r="I62" s="68">
        <f t="shared" si="13"/>
        <v>0</v>
      </c>
      <c r="K62" s="2">
        <f t="shared" si="1"/>
        <v>0</v>
      </c>
      <c r="L62" s="2">
        <f t="shared" si="2"/>
        <v>0</v>
      </c>
      <c r="M62" s="2">
        <f t="shared" si="3"/>
        <v>0</v>
      </c>
      <c r="N62" s="2">
        <f t="shared" si="4"/>
        <v>0</v>
      </c>
      <c r="O62" s="2">
        <f t="shared" si="5"/>
        <v>0</v>
      </c>
      <c r="P62" s="2">
        <f t="shared" si="6"/>
        <v>0</v>
      </c>
      <c r="Q62" s="2">
        <f t="shared" si="7"/>
        <v>0</v>
      </c>
      <c r="R62" s="2">
        <f t="shared" si="8"/>
        <v>0</v>
      </c>
      <c r="S62" s="2">
        <f t="shared" si="9"/>
        <v>0</v>
      </c>
      <c r="T62" s="2">
        <f t="shared" si="10"/>
        <v>0</v>
      </c>
    </row>
    <row r="63" spans="1:20">
      <c r="A63" s="93"/>
      <c r="B63" s="94"/>
      <c r="C63" s="67">
        <v>56</v>
      </c>
      <c r="D63" s="78"/>
      <c r="E63" s="68">
        <f t="shared" si="11"/>
        <v>0</v>
      </c>
      <c r="F63" s="68">
        <f t="shared" si="12"/>
        <v>0</v>
      </c>
      <c r="G63" s="95"/>
      <c r="H63" s="95"/>
      <c r="I63" s="68">
        <f t="shared" si="13"/>
        <v>0</v>
      </c>
      <c r="K63" s="2">
        <f t="shared" si="1"/>
        <v>0</v>
      </c>
      <c r="L63" s="2">
        <f t="shared" si="2"/>
        <v>0</v>
      </c>
      <c r="M63" s="2">
        <f t="shared" si="3"/>
        <v>0</v>
      </c>
      <c r="N63" s="2">
        <f t="shared" si="4"/>
        <v>0</v>
      </c>
      <c r="O63" s="2">
        <f t="shared" si="5"/>
        <v>0</v>
      </c>
      <c r="P63" s="2">
        <f t="shared" si="6"/>
        <v>0</v>
      </c>
      <c r="Q63" s="2">
        <f t="shared" si="7"/>
        <v>0</v>
      </c>
      <c r="R63" s="2">
        <f t="shared" si="8"/>
        <v>0</v>
      </c>
      <c r="S63" s="2">
        <f t="shared" si="9"/>
        <v>0</v>
      </c>
      <c r="T63" s="2">
        <f t="shared" si="10"/>
        <v>0</v>
      </c>
    </row>
    <row r="64" spans="1:20">
      <c r="A64" s="93"/>
      <c r="B64" s="94"/>
      <c r="C64" s="67">
        <v>57</v>
      </c>
      <c r="D64" s="78"/>
      <c r="E64" s="68">
        <f t="shared" si="11"/>
        <v>0</v>
      </c>
      <c r="F64" s="68">
        <f t="shared" si="12"/>
        <v>0</v>
      </c>
      <c r="G64" s="95"/>
      <c r="H64" s="95"/>
      <c r="I64" s="68">
        <f t="shared" si="13"/>
        <v>0</v>
      </c>
      <c r="K64" s="2">
        <f t="shared" si="1"/>
        <v>0</v>
      </c>
      <c r="L64" s="2">
        <f t="shared" si="2"/>
        <v>0</v>
      </c>
      <c r="M64" s="2">
        <f t="shared" si="3"/>
        <v>0</v>
      </c>
      <c r="N64" s="2">
        <f t="shared" si="4"/>
        <v>0</v>
      </c>
      <c r="O64" s="2">
        <f t="shared" si="5"/>
        <v>0</v>
      </c>
      <c r="P64" s="2">
        <f t="shared" si="6"/>
        <v>0</v>
      </c>
      <c r="Q64" s="2">
        <f t="shared" si="7"/>
        <v>0</v>
      </c>
      <c r="R64" s="2">
        <f t="shared" si="8"/>
        <v>0</v>
      </c>
      <c r="S64" s="2">
        <f t="shared" si="9"/>
        <v>0</v>
      </c>
      <c r="T64" s="2">
        <f t="shared" si="10"/>
        <v>0</v>
      </c>
    </row>
    <row r="65" spans="1:20">
      <c r="A65" s="93"/>
      <c r="B65" s="94"/>
      <c r="C65" s="67">
        <v>58</v>
      </c>
      <c r="D65" s="78"/>
      <c r="E65" s="68">
        <f t="shared" si="11"/>
        <v>0</v>
      </c>
      <c r="F65" s="68">
        <f t="shared" si="12"/>
        <v>0</v>
      </c>
      <c r="G65" s="95"/>
      <c r="H65" s="95"/>
      <c r="I65" s="68">
        <f t="shared" si="13"/>
        <v>0</v>
      </c>
      <c r="K65" s="2">
        <f t="shared" si="1"/>
        <v>0</v>
      </c>
      <c r="L65" s="2">
        <f t="shared" si="2"/>
        <v>0</v>
      </c>
      <c r="M65" s="2">
        <f t="shared" si="3"/>
        <v>0</v>
      </c>
      <c r="N65" s="2">
        <f t="shared" si="4"/>
        <v>0</v>
      </c>
      <c r="O65" s="2">
        <f t="shared" si="5"/>
        <v>0</v>
      </c>
      <c r="P65" s="2">
        <f t="shared" si="6"/>
        <v>0</v>
      </c>
      <c r="Q65" s="2">
        <f t="shared" si="7"/>
        <v>0</v>
      </c>
      <c r="R65" s="2">
        <f t="shared" si="8"/>
        <v>0</v>
      </c>
      <c r="S65" s="2">
        <f t="shared" si="9"/>
        <v>0</v>
      </c>
      <c r="T65" s="2">
        <f t="shared" si="10"/>
        <v>0</v>
      </c>
    </row>
    <row r="66" spans="1:20">
      <c r="A66" s="93"/>
      <c r="B66" s="94"/>
      <c r="C66" s="67">
        <v>59</v>
      </c>
      <c r="D66" s="78"/>
      <c r="E66" s="68">
        <f t="shared" si="11"/>
        <v>0</v>
      </c>
      <c r="F66" s="68">
        <f t="shared" si="12"/>
        <v>0</v>
      </c>
      <c r="G66" s="95"/>
      <c r="H66" s="95"/>
      <c r="I66" s="68">
        <f t="shared" si="13"/>
        <v>0</v>
      </c>
      <c r="K66" s="2">
        <f t="shared" si="1"/>
        <v>0</v>
      </c>
      <c r="L66" s="2">
        <f t="shared" si="2"/>
        <v>0</v>
      </c>
      <c r="M66" s="2">
        <f t="shared" si="3"/>
        <v>0</v>
      </c>
      <c r="N66" s="2">
        <f t="shared" si="4"/>
        <v>0</v>
      </c>
      <c r="O66" s="2">
        <f t="shared" si="5"/>
        <v>0</v>
      </c>
      <c r="P66" s="2">
        <f t="shared" si="6"/>
        <v>0</v>
      </c>
      <c r="Q66" s="2">
        <f t="shared" si="7"/>
        <v>0</v>
      </c>
      <c r="R66" s="2">
        <f t="shared" si="8"/>
        <v>0</v>
      </c>
      <c r="S66" s="2">
        <f t="shared" si="9"/>
        <v>0</v>
      </c>
      <c r="T66" s="2">
        <f t="shared" si="10"/>
        <v>0</v>
      </c>
    </row>
    <row r="67" spans="1:20">
      <c r="A67" s="93"/>
      <c r="B67" s="94"/>
      <c r="C67" s="67">
        <v>60</v>
      </c>
      <c r="D67" s="78"/>
      <c r="E67" s="68">
        <f t="shared" si="11"/>
        <v>0</v>
      </c>
      <c r="F67" s="68">
        <f t="shared" si="12"/>
        <v>0</v>
      </c>
      <c r="G67" s="95"/>
      <c r="H67" s="95"/>
      <c r="I67" s="68">
        <f t="shared" si="13"/>
        <v>0</v>
      </c>
      <c r="K67" s="2">
        <f t="shared" si="1"/>
        <v>0</v>
      </c>
      <c r="L67" s="2">
        <f t="shared" si="2"/>
        <v>0</v>
      </c>
      <c r="M67" s="2">
        <f t="shared" si="3"/>
        <v>0</v>
      </c>
      <c r="N67" s="2">
        <f t="shared" si="4"/>
        <v>0</v>
      </c>
      <c r="O67" s="2">
        <f t="shared" si="5"/>
        <v>0</v>
      </c>
      <c r="P67" s="2">
        <f t="shared" si="6"/>
        <v>0</v>
      </c>
      <c r="Q67" s="2">
        <f t="shared" si="7"/>
        <v>0</v>
      </c>
      <c r="R67" s="2">
        <f t="shared" si="8"/>
        <v>0</v>
      </c>
      <c r="S67" s="2">
        <f t="shared" si="9"/>
        <v>0</v>
      </c>
      <c r="T67" s="2">
        <f t="shared" si="10"/>
        <v>0</v>
      </c>
    </row>
    <row r="68" spans="1:20">
      <c r="A68" s="93"/>
      <c r="B68" s="94"/>
      <c r="C68" s="67">
        <v>61</v>
      </c>
      <c r="D68" s="78"/>
      <c r="E68" s="68">
        <f t="shared" si="11"/>
        <v>0</v>
      </c>
      <c r="F68" s="68">
        <f t="shared" si="12"/>
        <v>0</v>
      </c>
      <c r="G68" s="95"/>
      <c r="H68" s="95"/>
      <c r="I68" s="68">
        <f t="shared" si="13"/>
        <v>0</v>
      </c>
      <c r="K68" s="2">
        <f t="shared" si="1"/>
        <v>0</v>
      </c>
      <c r="L68" s="2">
        <f t="shared" si="2"/>
        <v>0</v>
      </c>
      <c r="M68" s="2">
        <f t="shared" si="3"/>
        <v>0</v>
      </c>
      <c r="N68" s="2">
        <f t="shared" si="4"/>
        <v>0</v>
      </c>
      <c r="O68" s="2">
        <f t="shared" si="5"/>
        <v>0</v>
      </c>
      <c r="P68" s="2">
        <f t="shared" si="6"/>
        <v>0</v>
      </c>
      <c r="Q68" s="2">
        <f t="shared" si="7"/>
        <v>0</v>
      </c>
      <c r="R68" s="2">
        <f t="shared" si="8"/>
        <v>0</v>
      </c>
      <c r="S68" s="2">
        <f t="shared" si="9"/>
        <v>0</v>
      </c>
      <c r="T68" s="2">
        <f t="shared" si="10"/>
        <v>0</v>
      </c>
    </row>
    <row r="69" spans="1:20">
      <c r="A69" s="93"/>
      <c r="B69" s="94"/>
      <c r="C69" s="67">
        <v>62</v>
      </c>
      <c r="D69" s="78"/>
      <c r="E69" s="68">
        <f t="shared" si="11"/>
        <v>0</v>
      </c>
      <c r="F69" s="68">
        <f t="shared" si="12"/>
        <v>0</v>
      </c>
      <c r="G69" s="95"/>
      <c r="H69" s="95"/>
      <c r="I69" s="68">
        <f t="shared" si="13"/>
        <v>0</v>
      </c>
      <c r="K69" s="2">
        <f t="shared" si="1"/>
        <v>0</v>
      </c>
      <c r="L69" s="2">
        <f t="shared" si="2"/>
        <v>0</v>
      </c>
      <c r="M69" s="2">
        <f t="shared" si="3"/>
        <v>0</v>
      </c>
      <c r="N69" s="2">
        <f t="shared" si="4"/>
        <v>0</v>
      </c>
      <c r="O69" s="2">
        <f t="shared" si="5"/>
        <v>0</v>
      </c>
      <c r="P69" s="2">
        <f t="shared" si="6"/>
        <v>0</v>
      </c>
      <c r="Q69" s="2">
        <f t="shared" si="7"/>
        <v>0</v>
      </c>
      <c r="R69" s="2">
        <f t="shared" si="8"/>
        <v>0</v>
      </c>
      <c r="S69" s="2">
        <f t="shared" si="9"/>
        <v>0</v>
      </c>
      <c r="T69" s="2">
        <f t="shared" si="10"/>
        <v>0</v>
      </c>
    </row>
    <row r="70" spans="1:20">
      <c r="A70" s="93"/>
      <c r="B70" s="94"/>
      <c r="C70" s="67">
        <v>63</v>
      </c>
      <c r="D70" s="78"/>
      <c r="E70" s="68">
        <f t="shared" si="11"/>
        <v>0</v>
      </c>
      <c r="F70" s="68">
        <f t="shared" si="12"/>
        <v>0</v>
      </c>
      <c r="G70" s="95"/>
      <c r="H70" s="95"/>
      <c r="I70" s="68">
        <f t="shared" si="13"/>
        <v>0</v>
      </c>
      <c r="K70" s="2">
        <f t="shared" si="1"/>
        <v>0</v>
      </c>
      <c r="L70" s="2">
        <f t="shared" si="2"/>
        <v>0</v>
      </c>
      <c r="M70" s="2">
        <f t="shared" si="3"/>
        <v>0</v>
      </c>
      <c r="N70" s="2">
        <f t="shared" si="4"/>
        <v>0</v>
      </c>
      <c r="O70" s="2">
        <f t="shared" si="5"/>
        <v>0</v>
      </c>
      <c r="P70" s="2">
        <f t="shared" si="6"/>
        <v>0</v>
      </c>
      <c r="Q70" s="2">
        <f t="shared" si="7"/>
        <v>0</v>
      </c>
      <c r="R70" s="2">
        <f t="shared" si="8"/>
        <v>0</v>
      </c>
      <c r="S70" s="2">
        <f t="shared" si="9"/>
        <v>0</v>
      </c>
      <c r="T70" s="2">
        <f t="shared" si="10"/>
        <v>0</v>
      </c>
    </row>
    <row r="71" spans="1:20">
      <c r="A71" s="93"/>
      <c r="B71" s="94"/>
      <c r="C71" s="67">
        <v>64</v>
      </c>
      <c r="D71" s="78"/>
      <c r="E71" s="68">
        <f t="shared" si="11"/>
        <v>0</v>
      </c>
      <c r="F71" s="68">
        <f t="shared" si="12"/>
        <v>0</v>
      </c>
      <c r="G71" s="95"/>
      <c r="H71" s="95"/>
      <c r="I71" s="68">
        <f t="shared" si="13"/>
        <v>0</v>
      </c>
      <c r="K71" s="2">
        <f t="shared" si="1"/>
        <v>0</v>
      </c>
      <c r="L71" s="2">
        <f t="shared" si="2"/>
        <v>0</v>
      </c>
      <c r="M71" s="2">
        <f t="shared" si="3"/>
        <v>0</v>
      </c>
      <c r="N71" s="2">
        <f t="shared" si="4"/>
        <v>0</v>
      </c>
      <c r="O71" s="2">
        <f t="shared" si="5"/>
        <v>0</v>
      </c>
      <c r="P71" s="2">
        <f t="shared" si="6"/>
        <v>0</v>
      </c>
      <c r="Q71" s="2">
        <f t="shared" si="7"/>
        <v>0</v>
      </c>
      <c r="R71" s="2">
        <f t="shared" si="8"/>
        <v>0</v>
      </c>
      <c r="S71" s="2">
        <f t="shared" si="9"/>
        <v>0</v>
      </c>
      <c r="T71" s="2">
        <f t="shared" si="10"/>
        <v>0</v>
      </c>
    </row>
    <row r="72" spans="1:20">
      <c r="A72" s="93"/>
      <c r="B72" s="94"/>
      <c r="C72" s="67">
        <v>65</v>
      </c>
      <c r="D72" s="78"/>
      <c r="E72" s="68">
        <f t="shared" si="11"/>
        <v>0</v>
      </c>
      <c r="F72" s="68">
        <f t="shared" si="12"/>
        <v>0</v>
      </c>
      <c r="G72" s="95"/>
      <c r="H72" s="95"/>
      <c r="I72" s="68">
        <f t="shared" si="13"/>
        <v>0</v>
      </c>
      <c r="K72" s="2">
        <f t="shared" ref="K72:K151" si="14">IF($D72="a",($E72+$H72),0)</f>
        <v>0</v>
      </c>
      <c r="L72" s="2">
        <f t="shared" ref="L72:L151" si="15">IF($D72="a",$F72,0)</f>
        <v>0</v>
      </c>
      <c r="M72" s="2">
        <f t="shared" ref="M72:M151" si="16">IF($D72="s",($E72+$H72),0)</f>
        <v>0</v>
      </c>
      <c r="N72" s="2">
        <f t="shared" ref="N72:N151" si="17">IF($D72="s",$F72,0)</f>
        <v>0</v>
      </c>
      <c r="O72" s="2">
        <f t="shared" ref="O72:O151" si="18">IF($D72="t",($E72+$H72),0)</f>
        <v>0</v>
      </c>
      <c r="P72" s="2">
        <f t="shared" ref="P72:P151" si="19">IF($D72="t",$F72,0)</f>
        <v>0</v>
      </c>
      <c r="Q72" s="2">
        <f t="shared" ref="Q72:Q151" si="20">IF($D72="o",($E72+$H72),0)</f>
        <v>0</v>
      </c>
      <c r="R72" s="2">
        <f t="shared" ref="R72:R151" si="21">IF($D72="o",$F72,0)</f>
        <v>0</v>
      </c>
      <c r="S72" s="2">
        <f t="shared" ref="S72:S151" si="22">IF($D72="d",($E72+$H72),0)</f>
        <v>0</v>
      </c>
      <c r="T72" s="2">
        <f t="shared" ref="T72:T151" si="23">IF($D72="d",$F72,0)</f>
        <v>0</v>
      </c>
    </row>
    <row r="73" spans="1:20">
      <c r="A73" s="93"/>
      <c r="B73" s="94"/>
      <c r="C73" s="67">
        <v>66</v>
      </c>
      <c r="D73" s="78"/>
      <c r="E73" s="68">
        <f t="shared" si="11"/>
        <v>0</v>
      </c>
      <c r="F73" s="68">
        <f t="shared" si="12"/>
        <v>0</v>
      </c>
      <c r="G73" s="95"/>
      <c r="H73" s="95"/>
      <c r="I73" s="68">
        <f t="shared" si="13"/>
        <v>0</v>
      </c>
      <c r="K73" s="2">
        <f t="shared" si="14"/>
        <v>0</v>
      </c>
      <c r="L73" s="2">
        <f t="shared" si="15"/>
        <v>0</v>
      </c>
      <c r="M73" s="2">
        <f t="shared" si="16"/>
        <v>0</v>
      </c>
      <c r="N73" s="2">
        <f t="shared" si="17"/>
        <v>0</v>
      </c>
      <c r="O73" s="2">
        <f t="shared" si="18"/>
        <v>0</v>
      </c>
      <c r="P73" s="2">
        <f t="shared" si="19"/>
        <v>0</v>
      </c>
      <c r="Q73" s="2">
        <f t="shared" si="20"/>
        <v>0</v>
      </c>
      <c r="R73" s="2">
        <f t="shared" si="21"/>
        <v>0</v>
      </c>
      <c r="S73" s="2">
        <f t="shared" si="22"/>
        <v>0</v>
      </c>
      <c r="T73" s="2">
        <f t="shared" si="23"/>
        <v>0</v>
      </c>
    </row>
    <row r="74" spans="1:20">
      <c r="A74" s="93"/>
      <c r="B74" s="94"/>
      <c r="C74" s="67">
        <v>67</v>
      </c>
      <c r="D74" s="78"/>
      <c r="E74" s="68">
        <f t="shared" ref="E74:E97" si="24">SUM(ROUND(G74/1.2,2))</f>
        <v>0</v>
      </c>
      <c r="F74" s="68">
        <f t="shared" ref="F74:F104" si="25">SUM(G74-E74)</f>
        <v>0</v>
      </c>
      <c r="G74" s="95"/>
      <c r="H74" s="95"/>
      <c r="I74" s="68">
        <f t="shared" ref="I74:I97" si="26">SUM(G74+H74)</f>
        <v>0</v>
      </c>
      <c r="K74" s="2">
        <f t="shared" si="14"/>
        <v>0</v>
      </c>
      <c r="L74" s="2">
        <f t="shared" si="15"/>
        <v>0</v>
      </c>
      <c r="M74" s="2">
        <f t="shared" si="16"/>
        <v>0</v>
      </c>
      <c r="N74" s="2">
        <f t="shared" si="17"/>
        <v>0</v>
      </c>
      <c r="O74" s="2">
        <f t="shared" si="18"/>
        <v>0</v>
      </c>
      <c r="P74" s="2">
        <f t="shared" si="19"/>
        <v>0</v>
      </c>
      <c r="Q74" s="2">
        <f t="shared" si="20"/>
        <v>0</v>
      </c>
      <c r="R74" s="2">
        <f t="shared" si="21"/>
        <v>0</v>
      </c>
      <c r="S74" s="2">
        <f t="shared" si="22"/>
        <v>0</v>
      </c>
      <c r="T74" s="2">
        <f t="shared" si="23"/>
        <v>0</v>
      </c>
    </row>
    <row r="75" spans="1:20">
      <c r="A75" s="93"/>
      <c r="B75" s="94"/>
      <c r="C75" s="67">
        <v>68</v>
      </c>
      <c r="D75" s="78"/>
      <c r="E75" s="68">
        <f t="shared" si="24"/>
        <v>0</v>
      </c>
      <c r="F75" s="68">
        <f t="shared" si="25"/>
        <v>0</v>
      </c>
      <c r="G75" s="95"/>
      <c r="H75" s="95"/>
      <c r="I75" s="68">
        <f t="shared" si="26"/>
        <v>0</v>
      </c>
      <c r="K75" s="2">
        <f t="shared" si="14"/>
        <v>0</v>
      </c>
      <c r="L75" s="2">
        <f t="shared" si="15"/>
        <v>0</v>
      </c>
      <c r="M75" s="2">
        <f t="shared" si="16"/>
        <v>0</v>
      </c>
      <c r="N75" s="2">
        <f t="shared" si="17"/>
        <v>0</v>
      </c>
      <c r="O75" s="2">
        <f t="shared" si="18"/>
        <v>0</v>
      </c>
      <c r="P75" s="2">
        <f t="shared" si="19"/>
        <v>0</v>
      </c>
      <c r="Q75" s="2">
        <f t="shared" si="20"/>
        <v>0</v>
      </c>
      <c r="R75" s="2">
        <f t="shared" si="21"/>
        <v>0</v>
      </c>
      <c r="S75" s="2">
        <f t="shared" si="22"/>
        <v>0</v>
      </c>
      <c r="T75" s="2">
        <f t="shared" si="23"/>
        <v>0</v>
      </c>
    </row>
    <row r="76" spans="1:20">
      <c r="A76" s="93"/>
      <c r="B76" s="94"/>
      <c r="C76" s="67">
        <v>69</v>
      </c>
      <c r="D76" s="78"/>
      <c r="E76" s="68">
        <f t="shared" si="24"/>
        <v>0</v>
      </c>
      <c r="F76" s="68">
        <f t="shared" si="25"/>
        <v>0</v>
      </c>
      <c r="G76" s="95"/>
      <c r="H76" s="95"/>
      <c r="I76" s="68">
        <f t="shared" si="26"/>
        <v>0</v>
      </c>
      <c r="K76" s="2">
        <f t="shared" si="14"/>
        <v>0</v>
      </c>
      <c r="L76" s="2">
        <f t="shared" si="15"/>
        <v>0</v>
      </c>
      <c r="M76" s="2">
        <f t="shared" si="16"/>
        <v>0</v>
      </c>
      <c r="N76" s="2">
        <f t="shared" si="17"/>
        <v>0</v>
      </c>
      <c r="O76" s="2">
        <f t="shared" si="18"/>
        <v>0</v>
      </c>
      <c r="P76" s="2">
        <f t="shared" si="19"/>
        <v>0</v>
      </c>
      <c r="Q76" s="2">
        <f t="shared" si="20"/>
        <v>0</v>
      </c>
      <c r="R76" s="2">
        <f t="shared" si="21"/>
        <v>0</v>
      </c>
      <c r="S76" s="2">
        <f t="shared" si="22"/>
        <v>0</v>
      </c>
      <c r="T76" s="2">
        <f t="shared" si="23"/>
        <v>0</v>
      </c>
    </row>
    <row r="77" spans="1:20">
      <c r="A77" s="93"/>
      <c r="B77" s="94"/>
      <c r="C77" s="67">
        <v>70</v>
      </c>
      <c r="D77" s="78"/>
      <c r="E77" s="68">
        <f t="shared" si="24"/>
        <v>0</v>
      </c>
      <c r="F77" s="68">
        <f t="shared" si="25"/>
        <v>0</v>
      </c>
      <c r="G77" s="95"/>
      <c r="H77" s="95"/>
      <c r="I77" s="68">
        <f t="shared" si="26"/>
        <v>0</v>
      </c>
      <c r="K77" s="2">
        <f t="shared" si="14"/>
        <v>0</v>
      </c>
      <c r="L77" s="2">
        <f t="shared" si="15"/>
        <v>0</v>
      </c>
      <c r="M77" s="2">
        <f t="shared" si="16"/>
        <v>0</v>
      </c>
      <c r="N77" s="2">
        <f t="shared" si="17"/>
        <v>0</v>
      </c>
      <c r="O77" s="2">
        <f t="shared" si="18"/>
        <v>0</v>
      </c>
      <c r="P77" s="2">
        <f t="shared" si="19"/>
        <v>0</v>
      </c>
      <c r="Q77" s="2">
        <f t="shared" si="20"/>
        <v>0</v>
      </c>
      <c r="R77" s="2">
        <f t="shared" si="21"/>
        <v>0</v>
      </c>
      <c r="S77" s="2">
        <f t="shared" si="22"/>
        <v>0</v>
      </c>
      <c r="T77" s="2">
        <f t="shared" si="23"/>
        <v>0</v>
      </c>
    </row>
    <row r="78" spans="1:20">
      <c r="A78" s="93"/>
      <c r="B78" s="94"/>
      <c r="C78" s="67">
        <v>71</v>
      </c>
      <c r="D78" s="78"/>
      <c r="E78" s="68">
        <f t="shared" si="24"/>
        <v>0</v>
      </c>
      <c r="F78" s="68">
        <f t="shared" si="25"/>
        <v>0</v>
      </c>
      <c r="G78" s="95"/>
      <c r="H78" s="95"/>
      <c r="I78" s="68">
        <f t="shared" si="26"/>
        <v>0</v>
      </c>
      <c r="K78" s="2">
        <f t="shared" si="14"/>
        <v>0</v>
      </c>
      <c r="L78" s="2">
        <f t="shared" si="15"/>
        <v>0</v>
      </c>
      <c r="M78" s="2">
        <f t="shared" si="16"/>
        <v>0</v>
      </c>
      <c r="N78" s="2">
        <f t="shared" si="17"/>
        <v>0</v>
      </c>
      <c r="O78" s="2">
        <f t="shared" si="18"/>
        <v>0</v>
      </c>
      <c r="P78" s="2">
        <f t="shared" si="19"/>
        <v>0</v>
      </c>
      <c r="Q78" s="2">
        <f t="shared" si="20"/>
        <v>0</v>
      </c>
      <c r="R78" s="2">
        <f t="shared" si="21"/>
        <v>0</v>
      </c>
      <c r="S78" s="2">
        <f t="shared" si="22"/>
        <v>0</v>
      </c>
      <c r="T78" s="2">
        <f t="shared" si="23"/>
        <v>0</v>
      </c>
    </row>
    <row r="79" spans="1:20">
      <c r="A79" s="93"/>
      <c r="B79" s="94"/>
      <c r="C79" s="67">
        <v>72</v>
      </c>
      <c r="D79" s="78"/>
      <c r="E79" s="68">
        <f t="shared" si="24"/>
        <v>0</v>
      </c>
      <c r="F79" s="68">
        <f t="shared" si="25"/>
        <v>0</v>
      </c>
      <c r="G79" s="95"/>
      <c r="H79" s="95"/>
      <c r="I79" s="68">
        <f t="shared" si="26"/>
        <v>0</v>
      </c>
      <c r="K79" s="2">
        <f t="shared" si="14"/>
        <v>0</v>
      </c>
      <c r="L79" s="2">
        <f t="shared" si="15"/>
        <v>0</v>
      </c>
      <c r="M79" s="2">
        <f t="shared" si="16"/>
        <v>0</v>
      </c>
      <c r="N79" s="2">
        <f t="shared" si="17"/>
        <v>0</v>
      </c>
      <c r="O79" s="2">
        <f t="shared" si="18"/>
        <v>0</v>
      </c>
      <c r="P79" s="2">
        <f t="shared" si="19"/>
        <v>0</v>
      </c>
      <c r="Q79" s="2">
        <f t="shared" si="20"/>
        <v>0</v>
      </c>
      <c r="R79" s="2">
        <f t="shared" si="21"/>
        <v>0</v>
      </c>
      <c r="S79" s="2">
        <f t="shared" si="22"/>
        <v>0</v>
      </c>
      <c r="T79" s="2">
        <f t="shared" si="23"/>
        <v>0</v>
      </c>
    </row>
    <row r="80" spans="1:20">
      <c r="A80" s="93"/>
      <c r="B80" s="94"/>
      <c r="C80" s="67">
        <v>73</v>
      </c>
      <c r="D80" s="78"/>
      <c r="E80" s="68">
        <f t="shared" si="24"/>
        <v>0</v>
      </c>
      <c r="F80" s="68">
        <f t="shared" si="25"/>
        <v>0</v>
      </c>
      <c r="G80" s="95"/>
      <c r="H80" s="95"/>
      <c r="I80" s="68">
        <f t="shared" si="26"/>
        <v>0</v>
      </c>
      <c r="K80" s="2">
        <f t="shared" si="14"/>
        <v>0</v>
      </c>
      <c r="L80" s="2">
        <f t="shared" si="15"/>
        <v>0</v>
      </c>
      <c r="M80" s="2">
        <f t="shared" si="16"/>
        <v>0</v>
      </c>
      <c r="N80" s="2">
        <f t="shared" si="17"/>
        <v>0</v>
      </c>
      <c r="O80" s="2">
        <f t="shared" si="18"/>
        <v>0</v>
      </c>
      <c r="P80" s="2">
        <f t="shared" si="19"/>
        <v>0</v>
      </c>
      <c r="Q80" s="2">
        <f t="shared" si="20"/>
        <v>0</v>
      </c>
      <c r="R80" s="2">
        <f t="shared" si="21"/>
        <v>0</v>
      </c>
      <c r="S80" s="2">
        <f t="shared" si="22"/>
        <v>0</v>
      </c>
      <c r="T80" s="2">
        <f t="shared" si="23"/>
        <v>0</v>
      </c>
    </row>
    <row r="81" spans="1:20">
      <c r="A81" s="93"/>
      <c r="B81" s="94"/>
      <c r="C81" s="67">
        <v>74</v>
      </c>
      <c r="D81" s="78"/>
      <c r="E81" s="68">
        <f t="shared" si="24"/>
        <v>0</v>
      </c>
      <c r="F81" s="68">
        <f t="shared" si="25"/>
        <v>0</v>
      </c>
      <c r="G81" s="95"/>
      <c r="H81" s="95"/>
      <c r="I81" s="68">
        <f t="shared" si="26"/>
        <v>0</v>
      </c>
      <c r="K81" s="2">
        <f t="shared" si="14"/>
        <v>0</v>
      </c>
      <c r="L81" s="2">
        <f t="shared" si="15"/>
        <v>0</v>
      </c>
      <c r="M81" s="2">
        <f t="shared" si="16"/>
        <v>0</v>
      </c>
      <c r="N81" s="2">
        <f t="shared" si="17"/>
        <v>0</v>
      </c>
      <c r="O81" s="2">
        <f t="shared" si="18"/>
        <v>0</v>
      </c>
      <c r="P81" s="2">
        <f t="shared" si="19"/>
        <v>0</v>
      </c>
      <c r="Q81" s="2">
        <f t="shared" si="20"/>
        <v>0</v>
      </c>
      <c r="R81" s="2">
        <f t="shared" si="21"/>
        <v>0</v>
      </c>
      <c r="S81" s="2">
        <f t="shared" si="22"/>
        <v>0</v>
      </c>
      <c r="T81" s="2">
        <f t="shared" si="23"/>
        <v>0</v>
      </c>
    </row>
    <row r="82" spans="1:20">
      <c r="A82" s="93"/>
      <c r="B82" s="94"/>
      <c r="C82" s="67">
        <v>75</v>
      </c>
      <c r="D82" s="78"/>
      <c r="E82" s="68">
        <f t="shared" si="24"/>
        <v>0</v>
      </c>
      <c r="F82" s="68">
        <f t="shared" si="25"/>
        <v>0</v>
      </c>
      <c r="G82" s="95"/>
      <c r="H82" s="95"/>
      <c r="I82" s="68">
        <f t="shared" si="26"/>
        <v>0</v>
      </c>
      <c r="K82" s="2">
        <f t="shared" si="14"/>
        <v>0</v>
      </c>
      <c r="L82" s="2">
        <f t="shared" si="15"/>
        <v>0</v>
      </c>
      <c r="M82" s="2">
        <f t="shared" si="16"/>
        <v>0</v>
      </c>
      <c r="N82" s="2">
        <f t="shared" si="17"/>
        <v>0</v>
      </c>
      <c r="O82" s="2">
        <f t="shared" si="18"/>
        <v>0</v>
      </c>
      <c r="P82" s="2">
        <f t="shared" si="19"/>
        <v>0</v>
      </c>
      <c r="Q82" s="2">
        <f t="shared" si="20"/>
        <v>0</v>
      </c>
      <c r="R82" s="2">
        <f t="shared" si="21"/>
        <v>0</v>
      </c>
      <c r="S82" s="2">
        <f t="shared" si="22"/>
        <v>0</v>
      </c>
      <c r="T82" s="2">
        <f t="shared" si="23"/>
        <v>0</v>
      </c>
    </row>
    <row r="83" spans="1:20">
      <c r="A83" s="93"/>
      <c r="B83" s="94"/>
      <c r="C83" s="67">
        <v>76</v>
      </c>
      <c r="D83" s="78"/>
      <c r="E83" s="68">
        <f t="shared" si="24"/>
        <v>0</v>
      </c>
      <c r="F83" s="68">
        <f t="shared" si="25"/>
        <v>0</v>
      </c>
      <c r="G83" s="95"/>
      <c r="H83" s="95"/>
      <c r="I83" s="68">
        <f t="shared" si="26"/>
        <v>0</v>
      </c>
      <c r="K83" s="2">
        <f t="shared" si="14"/>
        <v>0</v>
      </c>
      <c r="L83" s="2">
        <f t="shared" si="15"/>
        <v>0</v>
      </c>
      <c r="M83" s="2">
        <f t="shared" si="16"/>
        <v>0</v>
      </c>
      <c r="N83" s="2">
        <f t="shared" si="17"/>
        <v>0</v>
      </c>
      <c r="O83" s="2">
        <f t="shared" si="18"/>
        <v>0</v>
      </c>
      <c r="P83" s="2">
        <f t="shared" si="19"/>
        <v>0</v>
      </c>
      <c r="Q83" s="2">
        <f t="shared" si="20"/>
        <v>0</v>
      </c>
      <c r="R83" s="2">
        <f t="shared" si="21"/>
        <v>0</v>
      </c>
      <c r="S83" s="2">
        <f t="shared" si="22"/>
        <v>0</v>
      </c>
      <c r="T83" s="2">
        <f t="shared" si="23"/>
        <v>0</v>
      </c>
    </row>
    <row r="84" spans="1:20">
      <c r="A84" s="93"/>
      <c r="B84" s="94"/>
      <c r="C84" s="67">
        <v>77</v>
      </c>
      <c r="D84" s="78"/>
      <c r="E84" s="68">
        <f t="shared" si="24"/>
        <v>0</v>
      </c>
      <c r="F84" s="68">
        <f t="shared" si="25"/>
        <v>0</v>
      </c>
      <c r="G84" s="95"/>
      <c r="H84" s="95"/>
      <c r="I84" s="68">
        <f t="shared" si="26"/>
        <v>0</v>
      </c>
      <c r="K84" s="2">
        <f t="shared" si="14"/>
        <v>0</v>
      </c>
      <c r="L84" s="2">
        <f t="shared" si="15"/>
        <v>0</v>
      </c>
      <c r="M84" s="2">
        <f t="shared" si="16"/>
        <v>0</v>
      </c>
      <c r="N84" s="2">
        <f t="shared" si="17"/>
        <v>0</v>
      </c>
      <c r="O84" s="2">
        <f t="shared" si="18"/>
        <v>0</v>
      </c>
      <c r="P84" s="2">
        <f t="shared" si="19"/>
        <v>0</v>
      </c>
      <c r="Q84" s="2">
        <f t="shared" si="20"/>
        <v>0</v>
      </c>
      <c r="R84" s="2">
        <f t="shared" si="21"/>
        <v>0</v>
      </c>
      <c r="S84" s="2">
        <f t="shared" si="22"/>
        <v>0</v>
      </c>
      <c r="T84" s="2">
        <f t="shared" si="23"/>
        <v>0</v>
      </c>
    </row>
    <row r="85" spans="1:20">
      <c r="A85" s="93"/>
      <c r="B85" s="94"/>
      <c r="C85" s="67">
        <v>78</v>
      </c>
      <c r="D85" s="78"/>
      <c r="E85" s="68">
        <f t="shared" si="24"/>
        <v>0</v>
      </c>
      <c r="F85" s="68">
        <f t="shared" si="25"/>
        <v>0</v>
      </c>
      <c r="G85" s="95"/>
      <c r="H85" s="95"/>
      <c r="I85" s="68">
        <f t="shared" si="26"/>
        <v>0</v>
      </c>
      <c r="K85" s="2">
        <f t="shared" si="14"/>
        <v>0</v>
      </c>
      <c r="L85" s="2">
        <f t="shared" si="15"/>
        <v>0</v>
      </c>
      <c r="M85" s="2">
        <f t="shared" si="16"/>
        <v>0</v>
      </c>
      <c r="N85" s="2">
        <f t="shared" si="17"/>
        <v>0</v>
      </c>
      <c r="O85" s="2">
        <f t="shared" si="18"/>
        <v>0</v>
      </c>
      <c r="P85" s="2">
        <f t="shared" si="19"/>
        <v>0</v>
      </c>
      <c r="Q85" s="2">
        <f t="shared" si="20"/>
        <v>0</v>
      </c>
      <c r="R85" s="2">
        <f t="shared" si="21"/>
        <v>0</v>
      </c>
      <c r="S85" s="2">
        <f t="shared" si="22"/>
        <v>0</v>
      </c>
      <c r="T85" s="2">
        <f t="shared" si="23"/>
        <v>0</v>
      </c>
    </row>
    <row r="86" spans="1:20">
      <c r="A86" s="93"/>
      <c r="B86" s="94"/>
      <c r="C86" s="67">
        <v>79</v>
      </c>
      <c r="D86" s="78"/>
      <c r="E86" s="68">
        <f t="shared" si="24"/>
        <v>0</v>
      </c>
      <c r="F86" s="68">
        <f t="shared" si="25"/>
        <v>0</v>
      </c>
      <c r="G86" s="95"/>
      <c r="H86" s="95"/>
      <c r="I86" s="68">
        <f t="shared" si="26"/>
        <v>0</v>
      </c>
      <c r="K86" s="2">
        <f t="shared" si="14"/>
        <v>0</v>
      </c>
      <c r="L86" s="2">
        <f t="shared" si="15"/>
        <v>0</v>
      </c>
      <c r="M86" s="2">
        <f t="shared" si="16"/>
        <v>0</v>
      </c>
      <c r="N86" s="2">
        <f t="shared" si="17"/>
        <v>0</v>
      </c>
      <c r="O86" s="2">
        <f t="shared" si="18"/>
        <v>0</v>
      </c>
      <c r="P86" s="2">
        <f t="shared" si="19"/>
        <v>0</v>
      </c>
      <c r="Q86" s="2">
        <f t="shared" si="20"/>
        <v>0</v>
      </c>
      <c r="R86" s="2">
        <f t="shared" si="21"/>
        <v>0</v>
      </c>
      <c r="S86" s="2">
        <f t="shared" si="22"/>
        <v>0</v>
      </c>
      <c r="T86" s="2">
        <f t="shared" si="23"/>
        <v>0</v>
      </c>
    </row>
    <row r="87" spans="1:20">
      <c r="A87" s="93"/>
      <c r="B87" s="94"/>
      <c r="C87" s="67">
        <v>80</v>
      </c>
      <c r="D87" s="78"/>
      <c r="E87" s="68">
        <f t="shared" si="24"/>
        <v>0</v>
      </c>
      <c r="F87" s="68">
        <f t="shared" si="25"/>
        <v>0</v>
      </c>
      <c r="G87" s="95"/>
      <c r="H87" s="95"/>
      <c r="I87" s="68">
        <f t="shared" si="26"/>
        <v>0</v>
      </c>
      <c r="K87" s="2">
        <f t="shared" si="14"/>
        <v>0</v>
      </c>
      <c r="L87" s="2">
        <f t="shared" si="15"/>
        <v>0</v>
      </c>
      <c r="M87" s="2">
        <f t="shared" si="16"/>
        <v>0</v>
      </c>
      <c r="N87" s="2">
        <f t="shared" si="17"/>
        <v>0</v>
      </c>
      <c r="O87" s="2">
        <f t="shared" si="18"/>
        <v>0</v>
      </c>
      <c r="P87" s="2">
        <f t="shared" si="19"/>
        <v>0</v>
      </c>
      <c r="Q87" s="2">
        <f t="shared" si="20"/>
        <v>0</v>
      </c>
      <c r="R87" s="2">
        <f t="shared" si="21"/>
        <v>0</v>
      </c>
      <c r="S87" s="2">
        <f t="shared" si="22"/>
        <v>0</v>
      </c>
      <c r="T87" s="2">
        <f t="shared" si="23"/>
        <v>0</v>
      </c>
    </row>
    <row r="88" spans="1:20">
      <c r="A88" s="93"/>
      <c r="B88" s="94"/>
      <c r="C88" s="67">
        <v>81</v>
      </c>
      <c r="D88" s="78"/>
      <c r="E88" s="68">
        <f t="shared" si="24"/>
        <v>0</v>
      </c>
      <c r="F88" s="68">
        <f t="shared" si="25"/>
        <v>0</v>
      </c>
      <c r="G88" s="95"/>
      <c r="H88" s="95"/>
      <c r="I88" s="68">
        <f t="shared" si="26"/>
        <v>0</v>
      </c>
      <c r="K88" s="2">
        <f t="shared" si="14"/>
        <v>0</v>
      </c>
      <c r="L88" s="2">
        <f t="shared" si="15"/>
        <v>0</v>
      </c>
      <c r="M88" s="2">
        <f t="shared" si="16"/>
        <v>0</v>
      </c>
      <c r="N88" s="2">
        <f t="shared" si="17"/>
        <v>0</v>
      </c>
      <c r="O88" s="2">
        <f t="shared" si="18"/>
        <v>0</v>
      </c>
      <c r="P88" s="2">
        <f t="shared" si="19"/>
        <v>0</v>
      </c>
      <c r="Q88" s="2">
        <f t="shared" si="20"/>
        <v>0</v>
      </c>
      <c r="R88" s="2">
        <f t="shared" si="21"/>
        <v>0</v>
      </c>
      <c r="S88" s="2">
        <f t="shared" si="22"/>
        <v>0</v>
      </c>
      <c r="T88" s="2">
        <f t="shared" si="23"/>
        <v>0</v>
      </c>
    </row>
    <row r="89" spans="1:20">
      <c r="A89" s="93"/>
      <c r="B89" s="94"/>
      <c r="C89" s="67">
        <v>82</v>
      </c>
      <c r="D89" s="78"/>
      <c r="E89" s="68">
        <f t="shared" si="24"/>
        <v>0</v>
      </c>
      <c r="F89" s="68">
        <f t="shared" si="25"/>
        <v>0</v>
      </c>
      <c r="G89" s="95"/>
      <c r="H89" s="95"/>
      <c r="I89" s="68">
        <f t="shared" si="26"/>
        <v>0</v>
      </c>
      <c r="K89" s="2">
        <f t="shared" si="14"/>
        <v>0</v>
      </c>
      <c r="L89" s="2">
        <f t="shared" si="15"/>
        <v>0</v>
      </c>
      <c r="M89" s="2">
        <f t="shared" si="16"/>
        <v>0</v>
      </c>
      <c r="N89" s="2">
        <f t="shared" si="17"/>
        <v>0</v>
      </c>
      <c r="O89" s="2">
        <f t="shared" si="18"/>
        <v>0</v>
      </c>
      <c r="P89" s="2">
        <f t="shared" si="19"/>
        <v>0</v>
      </c>
      <c r="Q89" s="2">
        <f t="shared" si="20"/>
        <v>0</v>
      </c>
      <c r="R89" s="2">
        <f t="shared" si="21"/>
        <v>0</v>
      </c>
      <c r="S89" s="2">
        <f t="shared" si="22"/>
        <v>0</v>
      </c>
      <c r="T89" s="2">
        <f t="shared" si="23"/>
        <v>0</v>
      </c>
    </row>
    <row r="90" spans="1:20">
      <c r="A90" s="93"/>
      <c r="B90" s="94"/>
      <c r="C90" s="67">
        <v>83</v>
      </c>
      <c r="D90" s="78"/>
      <c r="E90" s="68">
        <f t="shared" si="24"/>
        <v>0</v>
      </c>
      <c r="F90" s="68">
        <f t="shared" si="25"/>
        <v>0</v>
      </c>
      <c r="G90" s="95"/>
      <c r="H90" s="95"/>
      <c r="I90" s="68">
        <f t="shared" si="26"/>
        <v>0</v>
      </c>
      <c r="K90" s="2">
        <f t="shared" si="14"/>
        <v>0</v>
      </c>
      <c r="L90" s="2">
        <f t="shared" si="15"/>
        <v>0</v>
      </c>
      <c r="M90" s="2">
        <f t="shared" si="16"/>
        <v>0</v>
      </c>
      <c r="N90" s="2">
        <f t="shared" si="17"/>
        <v>0</v>
      </c>
      <c r="O90" s="2">
        <f t="shared" si="18"/>
        <v>0</v>
      </c>
      <c r="P90" s="2">
        <f t="shared" si="19"/>
        <v>0</v>
      </c>
      <c r="Q90" s="2">
        <f t="shared" si="20"/>
        <v>0</v>
      </c>
      <c r="R90" s="2">
        <f t="shared" si="21"/>
        <v>0</v>
      </c>
      <c r="S90" s="2">
        <f t="shared" si="22"/>
        <v>0</v>
      </c>
      <c r="T90" s="2">
        <f t="shared" si="23"/>
        <v>0</v>
      </c>
    </row>
    <row r="91" spans="1:20">
      <c r="A91" s="93"/>
      <c r="B91" s="94"/>
      <c r="C91" s="67">
        <v>84</v>
      </c>
      <c r="D91" s="78"/>
      <c r="E91" s="68">
        <f t="shared" si="24"/>
        <v>0</v>
      </c>
      <c r="F91" s="68">
        <f t="shared" si="25"/>
        <v>0</v>
      </c>
      <c r="G91" s="95"/>
      <c r="H91" s="95"/>
      <c r="I91" s="68">
        <f t="shared" si="26"/>
        <v>0</v>
      </c>
      <c r="K91" s="2">
        <f t="shared" si="14"/>
        <v>0</v>
      </c>
      <c r="L91" s="2">
        <f t="shared" si="15"/>
        <v>0</v>
      </c>
      <c r="M91" s="2">
        <f t="shared" si="16"/>
        <v>0</v>
      </c>
      <c r="N91" s="2">
        <f t="shared" si="17"/>
        <v>0</v>
      </c>
      <c r="O91" s="2">
        <f t="shared" si="18"/>
        <v>0</v>
      </c>
      <c r="P91" s="2">
        <f t="shared" si="19"/>
        <v>0</v>
      </c>
      <c r="Q91" s="2">
        <f t="shared" si="20"/>
        <v>0</v>
      </c>
      <c r="R91" s="2">
        <f t="shared" si="21"/>
        <v>0</v>
      </c>
      <c r="S91" s="2">
        <f t="shared" si="22"/>
        <v>0</v>
      </c>
      <c r="T91" s="2">
        <f t="shared" si="23"/>
        <v>0</v>
      </c>
    </row>
    <row r="92" spans="1:20">
      <c r="A92" s="93"/>
      <c r="B92" s="94"/>
      <c r="C92" s="67">
        <v>85</v>
      </c>
      <c r="D92" s="78"/>
      <c r="E92" s="68">
        <f t="shared" si="24"/>
        <v>0</v>
      </c>
      <c r="F92" s="68">
        <f t="shared" si="25"/>
        <v>0</v>
      </c>
      <c r="G92" s="95"/>
      <c r="H92" s="95"/>
      <c r="I92" s="68">
        <f t="shared" si="26"/>
        <v>0</v>
      </c>
      <c r="K92" s="2">
        <f t="shared" si="14"/>
        <v>0</v>
      </c>
      <c r="L92" s="2">
        <f t="shared" si="15"/>
        <v>0</v>
      </c>
      <c r="M92" s="2">
        <f t="shared" si="16"/>
        <v>0</v>
      </c>
      <c r="N92" s="2">
        <f t="shared" si="17"/>
        <v>0</v>
      </c>
      <c r="O92" s="2">
        <f t="shared" si="18"/>
        <v>0</v>
      </c>
      <c r="P92" s="2">
        <f t="shared" si="19"/>
        <v>0</v>
      </c>
      <c r="Q92" s="2">
        <f t="shared" si="20"/>
        <v>0</v>
      </c>
      <c r="R92" s="2">
        <f t="shared" si="21"/>
        <v>0</v>
      </c>
      <c r="S92" s="2">
        <f t="shared" si="22"/>
        <v>0</v>
      </c>
      <c r="T92" s="2">
        <f t="shared" si="23"/>
        <v>0</v>
      </c>
    </row>
    <row r="93" spans="1:20">
      <c r="A93" s="93"/>
      <c r="B93" s="94"/>
      <c r="C93" s="67">
        <v>86</v>
      </c>
      <c r="D93" s="78"/>
      <c r="E93" s="68">
        <f t="shared" si="24"/>
        <v>0</v>
      </c>
      <c r="F93" s="68">
        <f t="shared" si="25"/>
        <v>0</v>
      </c>
      <c r="G93" s="95"/>
      <c r="H93" s="95"/>
      <c r="I93" s="68">
        <f t="shared" si="26"/>
        <v>0</v>
      </c>
      <c r="K93" s="2">
        <f t="shared" si="14"/>
        <v>0</v>
      </c>
      <c r="L93" s="2">
        <f t="shared" si="15"/>
        <v>0</v>
      </c>
      <c r="M93" s="2">
        <f t="shared" si="16"/>
        <v>0</v>
      </c>
      <c r="N93" s="2">
        <f t="shared" si="17"/>
        <v>0</v>
      </c>
      <c r="O93" s="2">
        <f t="shared" si="18"/>
        <v>0</v>
      </c>
      <c r="P93" s="2">
        <f t="shared" si="19"/>
        <v>0</v>
      </c>
      <c r="Q93" s="2">
        <f t="shared" si="20"/>
        <v>0</v>
      </c>
      <c r="R93" s="2">
        <f t="shared" si="21"/>
        <v>0</v>
      </c>
      <c r="S93" s="2">
        <f t="shared" si="22"/>
        <v>0</v>
      </c>
      <c r="T93" s="2">
        <f t="shared" si="23"/>
        <v>0</v>
      </c>
    </row>
    <row r="94" spans="1:20">
      <c r="A94" s="93"/>
      <c r="B94" s="94"/>
      <c r="C94" s="67">
        <v>87</v>
      </c>
      <c r="D94" s="78"/>
      <c r="E94" s="68">
        <f t="shared" si="24"/>
        <v>0</v>
      </c>
      <c r="F94" s="68">
        <f t="shared" si="25"/>
        <v>0</v>
      </c>
      <c r="G94" s="95"/>
      <c r="H94" s="95"/>
      <c r="I94" s="68">
        <f t="shared" si="26"/>
        <v>0</v>
      </c>
      <c r="K94" s="2">
        <f t="shared" si="14"/>
        <v>0</v>
      </c>
      <c r="L94" s="2">
        <f t="shared" si="15"/>
        <v>0</v>
      </c>
      <c r="M94" s="2">
        <f t="shared" si="16"/>
        <v>0</v>
      </c>
      <c r="N94" s="2">
        <f t="shared" si="17"/>
        <v>0</v>
      </c>
      <c r="O94" s="2">
        <f t="shared" si="18"/>
        <v>0</v>
      </c>
      <c r="P94" s="2">
        <f t="shared" si="19"/>
        <v>0</v>
      </c>
      <c r="Q94" s="2">
        <f t="shared" si="20"/>
        <v>0</v>
      </c>
      <c r="R94" s="2">
        <f t="shared" si="21"/>
        <v>0</v>
      </c>
      <c r="S94" s="2">
        <f t="shared" si="22"/>
        <v>0</v>
      </c>
      <c r="T94" s="2">
        <f t="shared" si="23"/>
        <v>0</v>
      </c>
    </row>
    <row r="95" spans="1:20">
      <c r="A95" s="93"/>
      <c r="B95" s="94"/>
      <c r="C95" s="67">
        <v>88</v>
      </c>
      <c r="D95" s="78"/>
      <c r="E95" s="68">
        <f t="shared" si="24"/>
        <v>0</v>
      </c>
      <c r="F95" s="68">
        <f t="shared" si="25"/>
        <v>0</v>
      </c>
      <c r="G95" s="95"/>
      <c r="H95" s="95"/>
      <c r="I95" s="68">
        <f t="shared" si="26"/>
        <v>0</v>
      </c>
      <c r="K95" s="2">
        <f t="shared" si="14"/>
        <v>0</v>
      </c>
      <c r="L95" s="2">
        <f t="shared" si="15"/>
        <v>0</v>
      </c>
      <c r="M95" s="2">
        <f t="shared" si="16"/>
        <v>0</v>
      </c>
      <c r="N95" s="2">
        <f t="shared" si="17"/>
        <v>0</v>
      </c>
      <c r="O95" s="2">
        <f t="shared" si="18"/>
        <v>0</v>
      </c>
      <c r="P95" s="2">
        <f t="shared" si="19"/>
        <v>0</v>
      </c>
      <c r="Q95" s="2">
        <f t="shared" si="20"/>
        <v>0</v>
      </c>
      <c r="R95" s="2">
        <f t="shared" si="21"/>
        <v>0</v>
      </c>
      <c r="S95" s="2">
        <f t="shared" si="22"/>
        <v>0</v>
      </c>
      <c r="T95" s="2">
        <f t="shared" si="23"/>
        <v>0</v>
      </c>
    </row>
    <row r="96" spans="1:20">
      <c r="A96" s="93"/>
      <c r="B96" s="94"/>
      <c r="C96" s="67">
        <v>89</v>
      </c>
      <c r="D96" s="78"/>
      <c r="E96" s="68">
        <f t="shared" si="24"/>
        <v>0</v>
      </c>
      <c r="F96" s="68">
        <f t="shared" si="25"/>
        <v>0</v>
      </c>
      <c r="G96" s="95"/>
      <c r="H96" s="95"/>
      <c r="I96" s="68">
        <f t="shared" si="26"/>
        <v>0</v>
      </c>
      <c r="K96" s="2">
        <f t="shared" si="14"/>
        <v>0</v>
      </c>
      <c r="L96" s="2">
        <f t="shared" si="15"/>
        <v>0</v>
      </c>
      <c r="M96" s="2">
        <f t="shared" si="16"/>
        <v>0</v>
      </c>
      <c r="N96" s="2">
        <f t="shared" si="17"/>
        <v>0</v>
      </c>
      <c r="O96" s="2">
        <f t="shared" si="18"/>
        <v>0</v>
      </c>
      <c r="P96" s="2">
        <f t="shared" si="19"/>
        <v>0</v>
      </c>
      <c r="Q96" s="2">
        <f t="shared" si="20"/>
        <v>0</v>
      </c>
      <c r="R96" s="2">
        <f t="shared" si="21"/>
        <v>0</v>
      </c>
      <c r="S96" s="2">
        <f t="shared" si="22"/>
        <v>0</v>
      </c>
      <c r="T96" s="2">
        <f t="shared" si="23"/>
        <v>0</v>
      </c>
    </row>
    <row r="97" spans="1:20">
      <c r="A97" s="93"/>
      <c r="B97" s="94"/>
      <c r="C97" s="67">
        <v>90</v>
      </c>
      <c r="D97" s="78"/>
      <c r="E97" s="68">
        <f t="shared" si="24"/>
        <v>0</v>
      </c>
      <c r="F97" s="68">
        <f t="shared" si="25"/>
        <v>0</v>
      </c>
      <c r="G97" s="95"/>
      <c r="H97" s="95"/>
      <c r="I97" s="68">
        <f t="shared" si="26"/>
        <v>0</v>
      </c>
      <c r="K97" s="2">
        <f t="shared" si="14"/>
        <v>0</v>
      </c>
      <c r="L97" s="2">
        <f t="shared" si="15"/>
        <v>0</v>
      </c>
      <c r="M97" s="2">
        <f t="shared" si="16"/>
        <v>0</v>
      </c>
      <c r="N97" s="2">
        <f t="shared" si="17"/>
        <v>0</v>
      </c>
      <c r="O97" s="2">
        <f t="shared" si="18"/>
        <v>0</v>
      </c>
      <c r="P97" s="2">
        <f t="shared" si="19"/>
        <v>0</v>
      </c>
      <c r="Q97" s="2">
        <f t="shared" si="20"/>
        <v>0</v>
      </c>
      <c r="R97" s="2">
        <f t="shared" si="21"/>
        <v>0</v>
      </c>
      <c r="S97" s="2">
        <f t="shared" si="22"/>
        <v>0</v>
      </c>
      <c r="T97" s="2">
        <f t="shared" si="23"/>
        <v>0</v>
      </c>
    </row>
    <row r="98" spans="1:20">
      <c r="A98" s="93"/>
      <c r="B98" s="94"/>
      <c r="C98" s="67">
        <v>91</v>
      </c>
      <c r="D98" s="78"/>
      <c r="E98" s="68">
        <f t="shared" ref="E98:E150" si="27">SUM(ROUND(G98/1.2,2))</f>
        <v>0</v>
      </c>
      <c r="F98" s="68">
        <f t="shared" si="25"/>
        <v>0</v>
      </c>
      <c r="G98" s="95"/>
      <c r="H98" s="95"/>
      <c r="I98" s="68">
        <f t="shared" ref="I98:I150" si="28">SUM(G98+H98)</f>
        <v>0</v>
      </c>
      <c r="K98" s="2">
        <f t="shared" si="14"/>
        <v>0</v>
      </c>
      <c r="L98" s="2">
        <f t="shared" si="15"/>
        <v>0</v>
      </c>
      <c r="M98" s="2">
        <f t="shared" si="16"/>
        <v>0</v>
      </c>
      <c r="N98" s="2">
        <f t="shared" si="17"/>
        <v>0</v>
      </c>
      <c r="O98" s="2">
        <f t="shared" si="18"/>
        <v>0</v>
      </c>
      <c r="P98" s="2">
        <f t="shared" si="19"/>
        <v>0</v>
      </c>
      <c r="Q98" s="2">
        <f t="shared" si="20"/>
        <v>0</v>
      </c>
      <c r="R98" s="2">
        <f t="shared" si="21"/>
        <v>0</v>
      </c>
      <c r="S98" s="2">
        <f t="shared" si="22"/>
        <v>0</v>
      </c>
      <c r="T98" s="2">
        <f t="shared" si="23"/>
        <v>0</v>
      </c>
    </row>
    <row r="99" spans="1:20">
      <c r="A99" s="93"/>
      <c r="B99" s="94"/>
      <c r="C99" s="67">
        <v>92</v>
      </c>
      <c r="D99" s="78"/>
      <c r="E99" s="68">
        <f t="shared" si="27"/>
        <v>0</v>
      </c>
      <c r="F99" s="68">
        <f t="shared" si="25"/>
        <v>0</v>
      </c>
      <c r="G99" s="95"/>
      <c r="H99" s="95"/>
      <c r="I99" s="68">
        <f t="shared" si="28"/>
        <v>0</v>
      </c>
      <c r="K99" s="2">
        <f t="shared" si="14"/>
        <v>0</v>
      </c>
      <c r="L99" s="2">
        <f t="shared" si="15"/>
        <v>0</v>
      </c>
      <c r="M99" s="2">
        <f t="shared" si="16"/>
        <v>0</v>
      </c>
      <c r="N99" s="2">
        <f t="shared" si="17"/>
        <v>0</v>
      </c>
      <c r="O99" s="2">
        <f t="shared" si="18"/>
        <v>0</v>
      </c>
      <c r="P99" s="2">
        <f t="shared" si="19"/>
        <v>0</v>
      </c>
      <c r="Q99" s="2">
        <f t="shared" si="20"/>
        <v>0</v>
      </c>
      <c r="R99" s="2">
        <f t="shared" si="21"/>
        <v>0</v>
      </c>
      <c r="S99" s="2">
        <f t="shared" si="22"/>
        <v>0</v>
      </c>
      <c r="T99" s="2">
        <f t="shared" si="23"/>
        <v>0</v>
      </c>
    </row>
    <row r="100" spans="1:20">
      <c r="A100" s="93"/>
      <c r="B100" s="94"/>
      <c r="C100" s="67">
        <v>93</v>
      </c>
      <c r="D100" s="78"/>
      <c r="E100" s="68">
        <f t="shared" si="27"/>
        <v>0</v>
      </c>
      <c r="F100" s="68">
        <f t="shared" si="25"/>
        <v>0</v>
      </c>
      <c r="G100" s="95"/>
      <c r="H100" s="95"/>
      <c r="I100" s="68">
        <f t="shared" si="28"/>
        <v>0</v>
      </c>
      <c r="K100" s="2">
        <f t="shared" si="14"/>
        <v>0</v>
      </c>
      <c r="L100" s="2">
        <f t="shared" si="15"/>
        <v>0</v>
      </c>
      <c r="M100" s="2">
        <f t="shared" si="16"/>
        <v>0</v>
      </c>
      <c r="N100" s="2">
        <f t="shared" si="17"/>
        <v>0</v>
      </c>
      <c r="O100" s="2">
        <f t="shared" si="18"/>
        <v>0</v>
      </c>
      <c r="P100" s="2">
        <f t="shared" si="19"/>
        <v>0</v>
      </c>
      <c r="Q100" s="2">
        <f t="shared" si="20"/>
        <v>0</v>
      </c>
      <c r="R100" s="2">
        <f t="shared" si="21"/>
        <v>0</v>
      </c>
      <c r="S100" s="2">
        <f t="shared" si="22"/>
        <v>0</v>
      </c>
      <c r="T100" s="2">
        <f t="shared" si="23"/>
        <v>0</v>
      </c>
    </row>
    <row r="101" spans="1:20">
      <c r="A101" s="93"/>
      <c r="B101" s="94"/>
      <c r="C101" s="67">
        <v>94</v>
      </c>
      <c r="D101" s="78"/>
      <c r="E101" s="68">
        <f t="shared" si="27"/>
        <v>0</v>
      </c>
      <c r="F101" s="68">
        <f t="shared" si="25"/>
        <v>0</v>
      </c>
      <c r="G101" s="95"/>
      <c r="H101" s="95"/>
      <c r="I101" s="68">
        <f t="shared" si="28"/>
        <v>0</v>
      </c>
      <c r="K101" s="2">
        <f t="shared" si="14"/>
        <v>0</v>
      </c>
      <c r="L101" s="2">
        <f t="shared" si="15"/>
        <v>0</v>
      </c>
      <c r="M101" s="2">
        <f t="shared" si="16"/>
        <v>0</v>
      </c>
      <c r="N101" s="2">
        <f t="shared" si="17"/>
        <v>0</v>
      </c>
      <c r="O101" s="2">
        <f t="shared" si="18"/>
        <v>0</v>
      </c>
      <c r="P101" s="2">
        <f t="shared" si="19"/>
        <v>0</v>
      </c>
      <c r="Q101" s="2">
        <f t="shared" si="20"/>
        <v>0</v>
      </c>
      <c r="R101" s="2">
        <f t="shared" si="21"/>
        <v>0</v>
      </c>
      <c r="S101" s="2">
        <f t="shared" si="22"/>
        <v>0</v>
      </c>
      <c r="T101" s="2">
        <f t="shared" si="23"/>
        <v>0</v>
      </c>
    </row>
    <row r="102" spans="1:20">
      <c r="A102" s="93"/>
      <c r="B102" s="94"/>
      <c r="C102" s="67">
        <v>95</v>
      </c>
      <c r="D102" s="78"/>
      <c r="E102" s="68">
        <f t="shared" si="27"/>
        <v>0</v>
      </c>
      <c r="F102" s="68">
        <f t="shared" si="25"/>
        <v>0</v>
      </c>
      <c r="G102" s="95"/>
      <c r="H102" s="95"/>
      <c r="I102" s="68">
        <f t="shared" si="28"/>
        <v>0</v>
      </c>
      <c r="K102" s="2">
        <f t="shared" si="14"/>
        <v>0</v>
      </c>
      <c r="L102" s="2">
        <f t="shared" si="15"/>
        <v>0</v>
      </c>
      <c r="M102" s="2">
        <f t="shared" si="16"/>
        <v>0</v>
      </c>
      <c r="N102" s="2">
        <f t="shared" si="17"/>
        <v>0</v>
      </c>
      <c r="O102" s="2">
        <f t="shared" si="18"/>
        <v>0</v>
      </c>
      <c r="P102" s="2">
        <f t="shared" si="19"/>
        <v>0</v>
      </c>
      <c r="Q102" s="2">
        <f t="shared" si="20"/>
        <v>0</v>
      </c>
      <c r="R102" s="2">
        <f t="shared" si="21"/>
        <v>0</v>
      </c>
      <c r="S102" s="2">
        <f t="shared" si="22"/>
        <v>0</v>
      </c>
      <c r="T102" s="2">
        <f t="shared" si="23"/>
        <v>0</v>
      </c>
    </row>
    <row r="103" spans="1:20">
      <c r="A103" s="93"/>
      <c r="B103" s="94"/>
      <c r="C103" s="67">
        <v>96</v>
      </c>
      <c r="D103" s="78"/>
      <c r="E103" s="68">
        <f t="shared" si="27"/>
        <v>0</v>
      </c>
      <c r="F103" s="68">
        <f t="shared" si="25"/>
        <v>0</v>
      </c>
      <c r="G103" s="95"/>
      <c r="H103" s="95"/>
      <c r="I103" s="68">
        <f t="shared" si="28"/>
        <v>0</v>
      </c>
      <c r="K103" s="2">
        <f t="shared" si="14"/>
        <v>0</v>
      </c>
      <c r="L103" s="2">
        <f t="shared" si="15"/>
        <v>0</v>
      </c>
      <c r="M103" s="2">
        <f t="shared" si="16"/>
        <v>0</v>
      </c>
      <c r="N103" s="2">
        <f t="shared" si="17"/>
        <v>0</v>
      </c>
      <c r="O103" s="2">
        <f t="shared" si="18"/>
        <v>0</v>
      </c>
      <c r="P103" s="2">
        <f t="shared" si="19"/>
        <v>0</v>
      </c>
      <c r="Q103" s="2">
        <f t="shared" si="20"/>
        <v>0</v>
      </c>
      <c r="R103" s="2">
        <f t="shared" si="21"/>
        <v>0</v>
      </c>
      <c r="S103" s="2">
        <f t="shared" si="22"/>
        <v>0</v>
      </c>
      <c r="T103" s="2">
        <f t="shared" si="23"/>
        <v>0</v>
      </c>
    </row>
    <row r="104" spans="1:20">
      <c r="A104" s="93"/>
      <c r="B104" s="94"/>
      <c r="C104" s="67">
        <v>97</v>
      </c>
      <c r="D104" s="78"/>
      <c r="E104" s="68">
        <f t="shared" si="27"/>
        <v>0</v>
      </c>
      <c r="F104" s="68">
        <f t="shared" si="25"/>
        <v>0</v>
      </c>
      <c r="G104" s="95"/>
      <c r="H104" s="95"/>
      <c r="I104" s="68">
        <f t="shared" si="28"/>
        <v>0</v>
      </c>
      <c r="K104" s="2">
        <f t="shared" si="14"/>
        <v>0</v>
      </c>
      <c r="L104" s="2">
        <f t="shared" si="15"/>
        <v>0</v>
      </c>
      <c r="M104" s="2">
        <f t="shared" si="16"/>
        <v>0</v>
      </c>
      <c r="N104" s="2">
        <f t="shared" si="17"/>
        <v>0</v>
      </c>
      <c r="O104" s="2">
        <f t="shared" si="18"/>
        <v>0</v>
      </c>
      <c r="P104" s="2">
        <f t="shared" si="19"/>
        <v>0</v>
      </c>
      <c r="Q104" s="2">
        <f t="shared" si="20"/>
        <v>0</v>
      </c>
      <c r="R104" s="2">
        <f t="shared" si="21"/>
        <v>0</v>
      </c>
      <c r="S104" s="2">
        <f t="shared" si="22"/>
        <v>0</v>
      </c>
      <c r="T104" s="2">
        <f t="shared" si="23"/>
        <v>0</v>
      </c>
    </row>
    <row r="105" spans="1:20">
      <c r="A105" s="93"/>
      <c r="B105" s="94"/>
      <c r="C105" s="67">
        <v>98</v>
      </c>
      <c r="D105" s="78"/>
      <c r="E105" s="68">
        <f t="shared" si="27"/>
        <v>0</v>
      </c>
      <c r="F105" s="68">
        <f t="shared" ref="F105:F149" si="29">SUM(G105-E105)</f>
        <v>0</v>
      </c>
      <c r="G105" s="95"/>
      <c r="H105" s="95"/>
      <c r="I105" s="68">
        <f t="shared" si="28"/>
        <v>0</v>
      </c>
      <c r="K105" s="2">
        <f t="shared" si="14"/>
        <v>0</v>
      </c>
      <c r="L105" s="2">
        <f t="shared" si="15"/>
        <v>0</v>
      </c>
      <c r="M105" s="2">
        <f t="shared" si="16"/>
        <v>0</v>
      </c>
      <c r="N105" s="2">
        <f t="shared" si="17"/>
        <v>0</v>
      </c>
      <c r="O105" s="2">
        <f t="shared" si="18"/>
        <v>0</v>
      </c>
      <c r="P105" s="2">
        <f t="shared" si="19"/>
        <v>0</v>
      </c>
      <c r="Q105" s="2">
        <f t="shared" si="20"/>
        <v>0</v>
      </c>
      <c r="R105" s="2">
        <f t="shared" si="21"/>
        <v>0</v>
      </c>
      <c r="S105" s="2">
        <f t="shared" si="22"/>
        <v>0</v>
      </c>
      <c r="T105" s="2">
        <f t="shared" si="23"/>
        <v>0</v>
      </c>
    </row>
    <row r="106" spans="1:20">
      <c r="A106" s="93"/>
      <c r="B106" s="94"/>
      <c r="C106" s="67">
        <v>99</v>
      </c>
      <c r="D106" s="78"/>
      <c r="E106" s="68">
        <f t="shared" si="27"/>
        <v>0</v>
      </c>
      <c r="F106" s="68">
        <f t="shared" si="29"/>
        <v>0</v>
      </c>
      <c r="G106" s="95"/>
      <c r="H106" s="95"/>
      <c r="I106" s="68">
        <f t="shared" si="28"/>
        <v>0</v>
      </c>
      <c r="K106" s="2">
        <f t="shared" si="14"/>
        <v>0</v>
      </c>
      <c r="L106" s="2">
        <f t="shared" si="15"/>
        <v>0</v>
      </c>
      <c r="M106" s="2">
        <f t="shared" si="16"/>
        <v>0</v>
      </c>
      <c r="N106" s="2">
        <f t="shared" si="17"/>
        <v>0</v>
      </c>
      <c r="O106" s="2">
        <f t="shared" si="18"/>
        <v>0</v>
      </c>
      <c r="P106" s="2">
        <f t="shared" si="19"/>
        <v>0</v>
      </c>
      <c r="Q106" s="2">
        <f t="shared" si="20"/>
        <v>0</v>
      </c>
      <c r="R106" s="2">
        <f t="shared" si="21"/>
        <v>0</v>
      </c>
      <c r="S106" s="2">
        <f t="shared" si="22"/>
        <v>0</v>
      </c>
      <c r="T106" s="2">
        <f t="shared" si="23"/>
        <v>0</v>
      </c>
    </row>
    <row r="107" spans="1:20">
      <c r="A107" s="93"/>
      <c r="B107" s="94"/>
      <c r="C107" s="67">
        <v>100</v>
      </c>
      <c r="D107" s="78"/>
      <c r="E107" s="68">
        <f t="shared" si="27"/>
        <v>0</v>
      </c>
      <c r="F107" s="68">
        <f t="shared" si="29"/>
        <v>0</v>
      </c>
      <c r="G107" s="95"/>
      <c r="H107" s="95"/>
      <c r="I107" s="68">
        <f t="shared" si="28"/>
        <v>0</v>
      </c>
      <c r="K107" s="2">
        <f t="shared" si="14"/>
        <v>0</v>
      </c>
      <c r="L107" s="2">
        <f t="shared" si="15"/>
        <v>0</v>
      </c>
      <c r="M107" s="2">
        <f t="shared" si="16"/>
        <v>0</v>
      </c>
      <c r="N107" s="2">
        <f t="shared" si="17"/>
        <v>0</v>
      </c>
      <c r="O107" s="2">
        <f t="shared" si="18"/>
        <v>0</v>
      </c>
      <c r="P107" s="2">
        <f t="shared" si="19"/>
        <v>0</v>
      </c>
      <c r="Q107" s="2">
        <f t="shared" si="20"/>
        <v>0</v>
      </c>
      <c r="R107" s="2">
        <f t="shared" si="21"/>
        <v>0</v>
      </c>
      <c r="S107" s="2">
        <f t="shared" si="22"/>
        <v>0</v>
      </c>
      <c r="T107" s="2">
        <f t="shared" si="23"/>
        <v>0</v>
      </c>
    </row>
    <row r="108" spans="1:20">
      <c r="A108" s="93"/>
      <c r="B108" s="94"/>
      <c r="C108" s="67">
        <v>101</v>
      </c>
      <c r="D108" s="78"/>
      <c r="E108" s="68">
        <f t="shared" si="27"/>
        <v>0</v>
      </c>
      <c r="F108" s="68">
        <f t="shared" si="29"/>
        <v>0</v>
      </c>
      <c r="G108" s="95"/>
      <c r="H108" s="95"/>
      <c r="I108" s="68">
        <f t="shared" si="28"/>
        <v>0</v>
      </c>
      <c r="K108" s="2">
        <f t="shared" si="14"/>
        <v>0</v>
      </c>
      <c r="L108" s="2">
        <f t="shared" si="15"/>
        <v>0</v>
      </c>
      <c r="M108" s="2">
        <f t="shared" si="16"/>
        <v>0</v>
      </c>
      <c r="N108" s="2">
        <f t="shared" si="17"/>
        <v>0</v>
      </c>
      <c r="O108" s="2">
        <f t="shared" si="18"/>
        <v>0</v>
      </c>
      <c r="P108" s="2">
        <f t="shared" si="19"/>
        <v>0</v>
      </c>
      <c r="Q108" s="2">
        <f t="shared" si="20"/>
        <v>0</v>
      </c>
      <c r="R108" s="2">
        <f t="shared" si="21"/>
        <v>0</v>
      </c>
      <c r="S108" s="2">
        <f t="shared" si="22"/>
        <v>0</v>
      </c>
      <c r="T108" s="2">
        <f t="shared" si="23"/>
        <v>0</v>
      </c>
    </row>
    <row r="109" spans="1:20">
      <c r="A109" s="93"/>
      <c r="B109" s="94"/>
      <c r="C109" s="67">
        <v>102</v>
      </c>
      <c r="D109" s="78"/>
      <c r="E109" s="68">
        <f t="shared" si="27"/>
        <v>0</v>
      </c>
      <c r="F109" s="68">
        <f t="shared" si="29"/>
        <v>0</v>
      </c>
      <c r="G109" s="95"/>
      <c r="H109" s="95"/>
      <c r="I109" s="68">
        <f t="shared" si="28"/>
        <v>0</v>
      </c>
      <c r="K109" s="2">
        <f t="shared" si="14"/>
        <v>0</v>
      </c>
      <c r="L109" s="2">
        <f t="shared" si="15"/>
        <v>0</v>
      </c>
      <c r="M109" s="2">
        <f t="shared" si="16"/>
        <v>0</v>
      </c>
      <c r="N109" s="2">
        <f t="shared" si="17"/>
        <v>0</v>
      </c>
      <c r="O109" s="2">
        <f t="shared" si="18"/>
        <v>0</v>
      </c>
      <c r="P109" s="2">
        <f t="shared" si="19"/>
        <v>0</v>
      </c>
      <c r="Q109" s="2">
        <f t="shared" si="20"/>
        <v>0</v>
      </c>
      <c r="R109" s="2">
        <f t="shared" si="21"/>
        <v>0</v>
      </c>
      <c r="S109" s="2">
        <f t="shared" si="22"/>
        <v>0</v>
      </c>
      <c r="T109" s="2">
        <f t="shared" si="23"/>
        <v>0</v>
      </c>
    </row>
    <row r="110" spans="1:20">
      <c r="A110" s="93"/>
      <c r="B110" s="94"/>
      <c r="C110" s="67">
        <v>103</v>
      </c>
      <c r="D110" s="78"/>
      <c r="E110" s="68">
        <f t="shared" si="27"/>
        <v>0</v>
      </c>
      <c r="F110" s="68">
        <f t="shared" si="29"/>
        <v>0</v>
      </c>
      <c r="G110" s="95"/>
      <c r="H110" s="95"/>
      <c r="I110" s="68">
        <f t="shared" si="28"/>
        <v>0</v>
      </c>
      <c r="K110" s="2">
        <f t="shared" si="14"/>
        <v>0</v>
      </c>
      <c r="L110" s="2">
        <f t="shared" si="15"/>
        <v>0</v>
      </c>
      <c r="M110" s="2">
        <f t="shared" si="16"/>
        <v>0</v>
      </c>
      <c r="N110" s="2">
        <f t="shared" si="17"/>
        <v>0</v>
      </c>
      <c r="O110" s="2">
        <f t="shared" si="18"/>
        <v>0</v>
      </c>
      <c r="P110" s="2">
        <f t="shared" si="19"/>
        <v>0</v>
      </c>
      <c r="Q110" s="2">
        <f t="shared" si="20"/>
        <v>0</v>
      </c>
      <c r="R110" s="2">
        <f t="shared" si="21"/>
        <v>0</v>
      </c>
      <c r="S110" s="2">
        <f t="shared" si="22"/>
        <v>0</v>
      </c>
      <c r="T110" s="2">
        <f t="shared" si="23"/>
        <v>0</v>
      </c>
    </row>
    <row r="111" spans="1:20">
      <c r="A111" s="93"/>
      <c r="B111" s="94"/>
      <c r="C111" s="67">
        <v>104</v>
      </c>
      <c r="D111" s="78"/>
      <c r="E111" s="68">
        <f t="shared" si="27"/>
        <v>0</v>
      </c>
      <c r="F111" s="68">
        <f t="shared" si="29"/>
        <v>0</v>
      </c>
      <c r="G111" s="95"/>
      <c r="H111" s="95"/>
      <c r="I111" s="68">
        <f t="shared" si="28"/>
        <v>0</v>
      </c>
      <c r="K111" s="2">
        <f t="shared" si="14"/>
        <v>0</v>
      </c>
      <c r="L111" s="2">
        <f t="shared" si="15"/>
        <v>0</v>
      </c>
      <c r="M111" s="2">
        <f t="shared" si="16"/>
        <v>0</v>
      </c>
      <c r="N111" s="2">
        <f t="shared" si="17"/>
        <v>0</v>
      </c>
      <c r="O111" s="2">
        <f t="shared" si="18"/>
        <v>0</v>
      </c>
      <c r="P111" s="2">
        <f t="shared" si="19"/>
        <v>0</v>
      </c>
      <c r="Q111" s="2">
        <f t="shared" si="20"/>
        <v>0</v>
      </c>
      <c r="R111" s="2">
        <f t="shared" si="21"/>
        <v>0</v>
      </c>
      <c r="S111" s="2">
        <f t="shared" si="22"/>
        <v>0</v>
      </c>
      <c r="T111" s="2">
        <f t="shared" si="23"/>
        <v>0</v>
      </c>
    </row>
    <row r="112" spans="1:20">
      <c r="A112" s="93"/>
      <c r="B112" s="94"/>
      <c r="C112" s="67">
        <v>105</v>
      </c>
      <c r="D112" s="78"/>
      <c r="E112" s="68">
        <f t="shared" si="27"/>
        <v>0</v>
      </c>
      <c r="F112" s="68">
        <f t="shared" si="29"/>
        <v>0</v>
      </c>
      <c r="G112" s="95"/>
      <c r="H112" s="95"/>
      <c r="I112" s="68">
        <f t="shared" si="28"/>
        <v>0</v>
      </c>
      <c r="K112" s="2">
        <f t="shared" si="14"/>
        <v>0</v>
      </c>
      <c r="L112" s="2">
        <f t="shared" si="15"/>
        <v>0</v>
      </c>
      <c r="M112" s="2">
        <f t="shared" si="16"/>
        <v>0</v>
      </c>
      <c r="N112" s="2">
        <f t="shared" si="17"/>
        <v>0</v>
      </c>
      <c r="O112" s="2">
        <f t="shared" si="18"/>
        <v>0</v>
      </c>
      <c r="P112" s="2">
        <f t="shared" si="19"/>
        <v>0</v>
      </c>
      <c r="Q112" s="2">
        <f t="shared" si="20"/>
        <v>0</v>
      </c>
      <c r="R112" s="2">
        <f t="shared" si="21"/>
        <v>0</v>
      </c>
      <c r="S112" s="2">
        <f t="shared" si="22"/>
        <v>0</v>
      </c>
      <c r="T112" s="2">
        <f t="shared" si="23"/>
        <v>0</v>
      </c>
    </row>
    <row r="113" spans="1:20">
      <c r="A113" s="93"/>
      <c r="B113" s="94"/>
      <c r="C113" s="67">
        <v>106</v>
      </c>
      <c r="D113" s="78"/>
      <c r="E113" s="68">
        <f t="shared" si="27"/>
        <v>0</v>
      </c>
      <c r="F113" s="68">
        <f t="shared" si="29"/>
        <v>0</v>
      </c>
      <c r="G113" s="95"/>
      <c r="H113" s="95"/>
      <c r="I113" s="68">
        <f t="shared" si="28"/>
        <v>0</v>
      </c>
      <c r="K113" s="2">
        <f t="shared" si="14"/>
        <v>0</v>
      </c>
      <c r="L113" s="2">
        <f t="shared" si="15"/>
        <v>0</v>
      </c>
      <c r="M113" s="2">
        <f t="shared" si="16"/>
        <v>0</v>
      </c>
      <c r="N113" s="2">
        <f t="shared" si="17"/>
        <v>0</v>
      </c>
      <c r="O113" s="2">
        <f t="shared" si="18"/>
        <v>0</v>
      </c>
      <c r="P113" s="2">
        <f t="shared" si="19"/>
        <v>0</v>
      </c>
      <c r="Q113" s="2">
        <f t="shared" si="20"/>
        <v>0</v>
      </c>
      <c r="R113" s="2">
        <f t="shared" si="21"/>
        <v>0</v>
      </c>
      <c r="S113" s="2">
        <f t="shared" si="22"/>
        <v>0</v>
      </c>
      <c r="T113" s="2">
        <f t="shared" si="23"/>
        <v>0</v>
      </c>
    </row>
    <row r="114" spans="1:20">
      <c r="A114" s="93"/>
      <c r="B114" s="94"/>
      <c r="C114" s="67">
        <v>107</v>
      </c>
      <c r="D114" s="78"/>
      <c r="E114" s="68">
        <f t="shared" si="27"/>
        <v>0</v>
      </c>
      <c r="F114" s="68">
        <f t="shared" si="29"/>
        <v>0</v>
      </c>
      <c r="G114" s="95"/>
      <c r="H114" s="95"/>
      <c r="I114" s="68">
        <f t="shared" si="28"/>
        <v>0</v>
      </c>
      <c r="K114" s="2">
        <f t="shared" si="14"/>
        <v>0</v>
      </c>
      <c r="L114" s="2">
        <f t="shared" si="15"/>
        <v>0</v>
      </c>
      <c r="M114" s="2">
        <f t="shared" si="16"/>
        <v>0</v>
      </c>
      <c r="N114" s="2">
        <f t="shared" si="17"/>
        <v>0</v>
      </c>
      <c r="O114" s="2">
        <f t="shared" si="18"/>
        <v>0</v>
      </c>
      <c r="P114" s="2">
        <f t="shared" si="19"/>
        <v>0</v>
      </c>
      <c r="Q114" s="2">
        <f t="shared" si="20"/>
        <v>0</v>
      </c>
      <c r="R114" s="2">
        <f t="shared" si="21"/>
        <v>0</v>
      </c>
      <c r="S114" s="2">
        <f t="shared" si="22"/>
        <v>0</v>
      </c>
      <c r="T114" s="2">
        <f t="shared" si="23"/>
        <v>0</v>
      </c>
    </row>
    <row r="115" spans="1:20">
      <c r="A115" s="93"/>
      <c r="B115" s="94"/>
      <c r="C115" s="67">
        <v>108</v>
      </c>
      <c r="D115" s="78"/>
      <c r="E115" s="68">
        <f t="shared" si="27"/>
        <v>0</v>
      </c>
      <c r="F115" s="68">
        <f t="shared" si="29"/>
        <v>0</v>
      </c>
      <c r="G115" s="95"/>
      <c r="H115" s="95"/>
      <c r="I115" s="68">
        <f t="shared" si="28"/>
        <v>0</v>
      </c>
      <c r="K115" s="2">
        <f t="shared" si="14"/>
        <v>0</v>
      </c>
      <c r="L115" s="2">
        <f t="shared" si="15"/>
        <v>0</v>
      </c>
      <c r="M115" s="2">
        <f t="shared" si="16"/>
        <v>0</v>
      </c>
      <c r="N115" s="2">
        <f t="shared" si="17"/>
        <v>0</v>
      </c>
      <c r="O115" s="2">
        <f t="shared" si="18"/>
        <v>0</v>
      </c>
      <c r="P115" s="2">
        <f t="shared" si="19"/>
        <v>0</v>
      </c>
      <c r="Q115" s="2">
        <f t="shared" si="20"/>
        <v>0</v>
      </c>
      <c r="R115" s="2">
        <f t="shared" si="21"/>
        <v>0</v>
      </c>
      <c r="S115" s="2">
        <f t="shared" si="22"/>
        <v>0</v>
      </c>
      <c r="T115" s="2">
        <f t="shared" si="23"/>
        <v>0</v>
      </c>
    </row>
    <row r="116" spans="1:20">
      <c r="A116" s="93"/>
      <c r="B116" s="94"/>
      <c r="C116" s="67">
        <v>109</v>
      </c>
      <c r="D116" s="78"/>
      <c r="E116" s="68">
        <f t="shared" si="27"/>
        <v>0</v>
      </c>
      <c r="F116" s="68">
        <f t="shared" si="29"/>
        <v>0</v>
      </c>
      <c r="G116" s="95"/>
      <c r="H116" s="95"/>
      <c r="I116" s="68">
        <f t="shared" si="28"/>
        <v>0</v>
      </c>
      <c r="K116" s="2">
        <f t="shared" si="14"/>
        <v>0</v>
      </c>
      <c r="L116" s="2">
        <f t="shared" si="15"/>
        <v>0</v>
      </c>
      <c r="M116" s="2">
        <f t="shared" si="16"/>
        <v>0</v>
      </c>
      <c r="N116" s="2">
        <f t="shared" si="17"/>
        <v>0</v>
      </c>
      <c r="O116" s="2">
        <f t="shared" si="18"/>
        <v>0</v>
      </c>
      <c r="P116" s="2">
        <f t="shared" si="19"/>
        <v>0</v>
      </c>
      <c r="Q116" s="2">
        <f t="shared" si="20"/>
        <v>0</v>
      </c>
      <c r="R116" s="2">
        <f t="shared" si="21"/>
        <v>0</v>
      </c>
      <c r="S116" s="2">
        <f t="shared" si="22"/>
        <v>0</v>
      </c>
      <c r="T116" s="2">
        <f t="shared" si="23"/>
        <v>0</v>
      </c>
    </row>
    <row r="117" spans="1:20">
      <c r="A117" s="93"/>
      <c r="B117" s="94"/>
      <c r="C117" s="67">
        <v>110</v>
      </c>
      <c r="D117" s="78"/>
      <c r="E117" s="68">
        <f t="shared" si="27"/>
        <v>0</v>
      </c>
      <c r="F117" s="68">
        <f t="shared" si="29"/>
        <v>0</v>
      </c>
      <c r="G117" s="95"/>
      <c r="H117" s="95"/>
      <c r="I117" s="68">
        <f t="shared" si="28"/>
        <v>0</v>
      </c>
      <c r="K117" s="2">
        <f t="shared" si="14"/>
        <v>0</v>
      </c>
      <c r="L117" s="2">
        <f t="shared" si="15"/>
        <v>0</v>
      </c>
      <c r="M117" s="2">
        <f t="shared" si="16"/>
        <v>0</v>
      </c>
      <c r="N117" s="2">
        <f t="shared" si="17"/>
        <v>0</v>
      </c>
      <c r="O117" s="2">
        <f t="shared" si="18"/>
        <v>0</v>
      </c>
      <c r="P117" s="2">
        <f t="shared" si="19"/>
        <v>0</v>
      </c>
      <c r="Q117" s="2">
        <f t="shared" si="20"/>
        <v>0</v>
      </c>
      <c r="R117" s="2">
        <f t="shared" si="21"/>
        <v>0</v>
      </c>
      <c r="S117" s="2">
        <f t="shared" si="22"/>
        <v>0</v>
      </c>
      <c r="T117" s="2">
        <f t="shared" si="23"/>
        <v>0</v>
      </c>
    </row>
    <row r="118" spans="1:20">
      <c r="A118" s="93"/>
      <c r="B118" s="94"/>
      <c r="C118" s="67">
        <v>111</v>
      </c>
      <c r="D118" s="78"/>
      <c r="E118" s="68">
        <f t="shared" si="27"/>
        <v>0</v>
      </c>
      <c r="F118" s="68">
        <f t="shared" si="29"/>
        <v>0</v>
      </c>
      <c r="G118" s="95"/>
      <c r="H118" s="95"/>
      <c r="I118" s="68">
        <f t="shared" si="28"/>
        <v>0</v>
      </c>
      <c r="K118" s="2">
        <f t="shared" si="14"/>
        <v>0</v>
      </c>
      <c r="L118" s="2">
        <f t="shared" si="15"/>
        <v>0</v>
      </c>
      <c r="M118" s="2">
        <f t="shared" si="16"/>
        <v>0</v>
      </c>
      <c r="N118" s="2">
        <f t="shared" si="17"/>
        <v>0</v>
      </c>
      <c r="O118" s="2">
        <f t="shared" si="18"/>
        <v>0</v>
      </c>
      <c r="P118" s="2">
        <f t="shared" si="19"/>
        <v>0</v>
      </c>
      <c r="Q118" s="2">
        <f t="shared" si="20"/>
        <v>0</v>
      </c>
      <c r="R118" s="2">
        <f t="shared" si="21"/>
        <v>0</v>
      </c>
      <c r="S118" s="2">
        <f t="shared" si="22"/>
        <v>0</v>
      </c>
      <c r="T118" s="2">
        <f t="shared" si="23"/>
        <v>0</v>
      </c>
    </row>
    <row r="119" spans="1:20">
      <c r="A119" s="93"/>
      <c r="B119" s="94"/>
      <c r="C119" s="67">
        <v>112</v>
      </c>
      <c r="D119" s="78"/>
      <c r="E119" s="68">
        <f t="shared" si="27"/>
        <v>0</v>
      </c>
      <c r="F119" s="68">
        <f t="shared" si="29"/>
        <v>0</v>
      </c>
      <c r="G119" s="95"/>
      <c r="H119" s="95"/>
      <c r="I119" s="68">
        <f t="shared" si="28"/>
        <v>0</v>
      </c>
      <c r="K119" s="2">
        <f t="shared" si="14"/>
        <v>0</v>
      </c>
      <c r="L119" s="2">
        <f t="shared" si="15"/>
        <v>0</v>
      </c>
      <c r="M119" s="2">
        <f t="shared" si="16"/>
        <v>0</v>
      </c>
      <c r="N119" s="2">
        <f t="shared" si="17"/>
        <v>0</v>
      </c>
      <c r="O119" s="2">
        <f t="shared" si="18"/>
        <v>0</v>
      </c>
      <c r="P119" s="2">
        <f t="shared" si="19"/>
        <v>0</v>
      </c>
      <c r="Q119" s="2">
        <f t="shared" si="20"/>
        <v>0</v>
      </c>
      <c r="R119" s="2">
        <f t="shared" si="21"/>
        <v>0</v>
      </c>
      <c r="S119" s="2">
        <f t="shared" si="22"/>
        <v>0</v>
      </c>
      <c r="T119" s="2">
        <f t="shared" si="23"/>
        <v>0</v>
      </c>
    </row>
    <row r="120" spans="1:20">
      <c r="A120" s="93"/>
      <c r="B120" s="94"/>
      <c r="C120" s="67">
        <v>113</v>
      </c>
      <c r="D120" s="78"/>
      <c r="E120" s="68">
        <f t="shared" si="27"/>
        <v>0</v>
      </c>
      <c r="F120" s="68">
        <f t="shared" si="29"/>
        <v>0</v>
      </c>
      <c r="G120" s="95"/>
      <c r="H120" s="95"/>
      <c r="I120" s="68">
        <f t="shared" si="28"/>
        <v>0</v>
      </c>
      <c r="K120" s="2">
        <f t="shared" si="14"/>
        <v>0</v>
      </c>
      <c r="L120" s="2">
        <f t="shared" si="15"/>
        <v>0</v>
      </c>
      <c r="M120" s="2">
        <f t="shared" si="16"/>
        <v>0</v>
      </c>
      <c r="N120" s="2">
        <f t="shared" si="17"/>
        <v>0</v>
      </c>
      <c r="O120" s="2">
        <f t="shared" si="18"/>
        <v>0</v>
      </c>
      <c r="P120" s="2">
        <f t="shared" si="19"/>
        <v>0</v>
      </c>
      <c r="Q120" s="2">
        <f t="shared" si="20"/>
        <v>0</v>
      </c>
      <c r="R120" s="2">
        <f t="shared" si="21"/>
        <v>0</v>
      </c>
      <c r="S120" s="2">
        <f t="shared" si="22"/>
        <v>0</v>
      </c>
      <c r="T120" s="2">
        <f t="shared" si="23"/>
        <v>0</v>
      </c>
    </row>
    <row r="121" spans="1:20">
      <c r="A121" s="93"/>
      <c r="B121" s="94"/>
      <c r="C121" s="67">
        <v>114</v>
      </c>
      <c r="D121" s="78"/>
      <c r="E121" s="68">
        <f t="shared" si="27"/>
        <v>0</v>
      </c>
      <c r="F121" s="68">
        <f t="shared" si="29"/>
        <v>0</v>
      </c>
      <c r="G121" s="95"/>
      <c r="H121" s="95"/>
      <c r="I121" s="68">
        <f t="shared" si="28"/>
        <v>0</v>
      </c>
      <c r="K121" s="2">
        <f t="shared" si="14"/>
        <v>0</v>
      </c>
      <c r="L121" s="2">
        <f t="shared" si="15"/>
        <v>0</v>
      </c>
      <c r="M121" s="2">
        <f t="shared" si="16"/>
        <v>0</v>
      </c>
      <c r="N121" s="2">
        <f t="shared" si="17"/>
        <v>0</v>
      </c>
      <c r="O121" s="2">
        <f t="shared" si="18"/>
        <v>0</v>
      </c>
      <c r="P121" s="2">
        <f t="shared" si="19"/>
        <v>0</v>
      </c>
      <c r="Q121" s="2">
        <f t="shared" si="20"/>
        <v>0</v>
      </c>
      <c r="R121" s="2">
        <f t="shared" si="21"/>
        <v>0</v>
      </c>
      <c r="S121" s="2">
        <f t="shared" si="22"/>
        <v>0</v>
      </c>
      <c r="T121" s="2">
        <f t="shared" si="23"/>
        <v>0</v>
      </c>
    </row>
    <row r="122" spans="1:20">
      <c r="A122" s="93"/>
      <c r="B122" s="94"/>
      <c r="C122" s="67">
        <v>115</v>
      </c>
      <c r="D122" s="78"/>
      <c r="E122" s="68">
        <f t="shared" si="27"/>
        <v>0</v>
      </c>
      <c r="F122" s="68">
        <f t="shared" si="29"/>
        <v>0</v>
      </c>
      <c r="G122" s="95"/>
      <c r="H122" s="95"/>
      <c r="I122" s="68">
        <f t="shared" si="28"/>
        <v>0</v>
      </c>
      <c r="K122" s="2">
        <f t="shared" si="14"/>
        <v>0</v>
      </c>
      <c r="L122" s="2">
        <f t="shared" si="15"/>
        <v>0</v>
      </c>
      <c r="M122" s="2">
        <f t="shared" si="16"/>
        <v>0</v>
      </c>
      <c r="N122" s="2">
        <f t="shared" si="17"/>
        <v>0</v>
      </c>
      <c r="O122" s="2">
        <f t="shared" si="18"/>
        <v>0</v>
      </c>
      <c r="P122" s="2">
        <f t="shared" si="19"/>
        <v>0</v>
      </c>
      <c r="Q122" s="2">
        <f t="shared" si="20"/>
        <v>0</v>
      </c>
      <c r="R122" s="2">
        <f t="shared" si="21"/>
        <v>0</v>
      </c>
      <c r="S122" s="2">
        <f t="shared" si="22"/>
        <v>0</v>
      </c>
      <c r="T122" s="2">
        <f t="shared" si="23"/>
        <v>0</v>
      </c>
    </row>
    <row r="123" spans="1:20">
      <c r="A123" s="93"/>
      <c r="B123" s="94"/>
      <c r="C123" s="67">
        <v>116</v>
      </c>
      <c r="D123" s="78"/>
      <c r="E123" s="68">
        <f t="shared" ref="E123:E149" si="30">SUM(ROUND(G123/1.2,2))</f>
        <v>0</v>
      </c>
      <c r="F123" s="68">
        <f t="shared" si="29"/>
        <v>0</v>
      </c>
      <c r="G123" s="95"/>
      <c r="H123" s="95"/>
      <c r="I123" s="68">
        <f t="shared" ref="I123:I149" si="31">SUM(G123+H123)</f>
        <v>0</v>
      </c>
      <c r="K123" s="2">
        <f t="shared" si="14"/>
        <v>0</v>
      </c>
      <c r="L123" s="2">
        <f t="shared" si="15"/>
        <v>0</v>
      </c>
      <c r="M123" s="2">
        <f t="shared" si="16"/>
        <v>0</v>
      </c>
      <c r="N123" s="2">
        <f t="shared" si="17"/>
        <v>0</v>
      </c>
      <c r="O123" s="2">
        <f t="shared" si="18"/>
        <v>0</v>
      </c>
      <c r="P123" s="2">
        <f t="shared" si="19"/>
        <v>0</v>
      </c>
      <c r="Q123" s="2">
        <f t="shared" si="20"/>
        <v>0</v>
      </c>
      <c r="R123" s="2">
        <f t="shared" si="21"/>
        <v>0</v>
      </c>
      <c r="S123" s="2">
        <f t="shared" si="22"/>
        <v>0</v>
      </c>
      <c r="T123" s="2">
        <f t="shared" si="23"/>
        <v>0</v>
      </c>
    </row>
    <row r="124" spans="1:20">
      <c r="A124" s="93"/>
      <c r="B124" s="94"/>
      <c r="C124" s="67">
        <v>117</v>
      </c>
      <c r="D124" s="78"/>
      <c r="E124" s="68">
        <f t="shared" si="30"/>
        <v>0</v>
      </c>
      <c r="F124" s="68">
        <f t="shared" si="29"/>
        <v>0</v>
      </c>
      <c r="G124" s="95"/>
      <c r="H124" s="95"/>
      <c r="I124" s="68">
        <f t="shared" si="31"/>
        <v>0</v>
      </c>
      <c r="K124" s="2">
        <f t="shared" si="14"/>
        <v>0</v>
      </c>
      <c r="L124" s="2">
        <f t="shared" si="15"/>
        <v>0</v>
      </c>
      <c r="M124" s="2">
        <f t="shared" si="16"/>
        <v>0</v>
      </c>
      <c r="N124" s="2">
        <f t="shared" si="17"/>
        <v>0</v>
      </c>
      <c r="O124" s="2">
        <f t="shared" si="18"/>
        <v>0</v>
      </c>
      <c r="P124" s="2">
        <f t="shared" si="19"/>
        <v>0</v>
      </c>
      <c r="Q124" s="2">
        <f t="shared" si="20"/>
        <v>0</v>
      </c>
      <c r="R124" s="2">
        <f t="shared" si="21"/>
        <v>0</v>
      </c>
      <c r="S124" s="2">
        <f t="shared" si="22"/>
        <v>0</v>
      </c>
      <c r="T124" s="2">
        <f t="shared" si="23"/>
        <v>0</v>
      </c>
    </row>
    <row r="125" spans="1:20">
      <c r="A125" s="93"/>
      <c r="B125" s="94"/>
      <c r="C125" s="67">
        <v>118</v>
      </c>
      <c r="D125" s="78"/>
      <c r="E125" s="68">
        <f t="shared" si="30"/>
        <v>0</v>
      </c>
      <c r="F125" s="68">
        <f t="shared" si="29"/>
        <v>0</v>
      </c>
      <c r="G125" s="95"/>
      <c r="H125" s="95"/>
      <c r="I125" s="68">
        <f t="shared" si="31"/>
        <v>0</v>
      </c>
      <c r="K125" s="2">
        <f t="shared" si="14"/>
        <v>0</v>
      </c>
      <c r="L125" s="2">
        <f t="shared" si="15"/>
        <v>0</v>
      </c>
      <c r="M125" s="2">
        <f t="shared" si="16"/>
        <v>0</v>
      </c>
      <c r="N125" s="2">
        <f t="shared" si="17"/>
        <v>0</v>
      </c>
      <c r="O125" s="2">
        <f t="shared" si="18"/>
        <v>0</v>
      </c>
      <c r="P125" s="2">
        <f t="shared" si="19"/>
        <v>0</v>
      </c>
      <c r="Q125" s="2">
        <f t="shared" si="20"/>
        <v>0</v>
      </c>
      <c r="R125" s="2">
        <f t="shared" si="21"/>
        <v>0</v>
      </c>
      <c r="S125" s="2">
        <f t="shared" si="22"/>
        <v>0</v>
      </c>
      <c r="T125" s="2">
        <f t="shared" si="23"/>
        <v>0</v>
      </c>
    </row>
    <row r="126" spans="1:20">
      <c r="A126" s="93"/>
      <c r="B126" s="94"/>
      <c r="C126" s="67">
        <v>119</v>
      </c>
      <c r="D126" s="78"/>
      <c r="E126" s="68">
        <f t="shared" si="30"/>
        <v>0</v>
      </c>
      <c r="F126" s="68">
        <f t="shared" si="29"/>
        <v>0</v>
      </c>
      <c r="G126" s="95"/>
      <c r="H126" s="95"/>
      <c r="I126" s="68">
        <f t="shared" si="31"/>
        <v>0</v>
      </c>
      <c r="K126" s="2">
        <f t="shared" si="14"/>
        <v>0</v>
      </c>
      <c r="L126" s="2">
        <f t="shared" si="15"/>
        <v>0</v>
      </c>
      <c r="M126" s="2">
        <f t="shared" si="16"/>
        <v>0</v>
      </c>
      <c r="N126" s="2">
        <f t="shared" si="17"/>
        <v>0</v>
      </c>
      <c r="O126" s="2">
        <f t="shared" si="18"/>
        <v>0</v>
      </c>
      <c r="P126" s="2">
        <f t="shared" si="19"/>
        <v>0</v>
      </c>
      <c r="Q126" s="2">
        <f t="shared" si="20"/>
        <v>0</v>
      </c>
      <c r="R126" s="2">
        <f t="shared" si="21"/>
        <v>0</v>
      </c>
      <c r="S126" s="2">
        <f t="shared" si="22"/>
        <v>0</v>
      </c>
      <c r="T126" s="2">
        <f t="shared" si="23"/>
        <v>0</v>
      </c>
    </row>
    <row r="127" spans="1:20">
      <c r="A127" s="93"/>
      <c r="B127" s="94"/>
      <c r="C127" s="67">
        <v>120</v>
      </c>
      <c r="D127" s="78"/>
      <c r="E127" s="68">
        <f t="shared" si="30"/>
        <v>0</v>
      </c>
      <c r="F127" s="68">
        <f t="shared" si="29"/>
        <v>0</v>
      </c>
      <c r="G127" s="95"/>
      <c r="H127" s="95"/>
      <c r="I127" s="68">
        <f t="shared" si="31"/>
        <v>0</v>
      </c>
      <c r="K127" s="2">
        <f t="shared" si="14"/>
        <v>0</v>
      </c>
      <c r="L127" s="2">
        <f t="shared" si="15"/>
        <v>0</v>
      </c>
      <c r="M127" s="2">
        <f t="shared" si="16"/>
        <v>0</v>
      </c>
      <c r="N127" s="2">
        <f t="shared" si="17"/>
        <v>0</v>
      </c>
      <c r="O127" s="2">
        <f t="shared" si="18"/>
        <v>0</v>
      </c>
      <c r="P127" s="2">
        <f t="shared" si="19"/>
        <v>0</v>
      </c>
      <c r="Q127" s="2">
        <f t="shared" si="20"/>
        <v>0</v>
      </c>
      <c r="R127" s="2">
        <f t="shared" si="21"/>
        <v>0</v>
      </c>
      <c r="S127" s="2">
        <f t="shared" si="22"/>
        <v>0</v>
      </c>
      <c r="T127" s="2">
        <f t="shared" si="23"/>
        <v>0</v>
      </c>
    </row>
    <row r="128" spans="1:20">
      <c r="A128" s="93"/>
      <c r="B128" s="94"/>
      <c r="C128" s="67">
        <v>121</v>
      </c>
      <c r="D128" s="78"/>
      <c r="E128" s="68">
        <f t="shared" si="30"/>
        <v>0</v>
      </c>
      <c r="F128" s="68">
        <f t="shared" si="29"/>
        <v>0</v>
      </c>
      <c r="G128" s="95"/>
      <c r="H128" s="95"/>
      <c r="I128" s="68">
        <f t="shared" si="31"/>
        <v>0</v>
      </c>
      <c r="K128" s="2">
        <f t="shared" si="14"/>
        <v>0</v>
      </c>
      <c r="L128" s="2">
        <f t="shared" si="15"/>
        <v>0</v>
      </c>
      <c r="M128" s="2">
        <f t="shared" si="16"/>
        <v>0</v>
      </c>
      <c r="N128" s="2">
        <f t="shared" si="17"/>
        <v>0</v>
      </c>
      <c r="O128" s="2">
        <f t="shared" si="18"/>
        <v>0</v>
      </c>
      <c r="P128" s="2">
        <f t="shared" si="19"/>
        <v>0</v>
      </c>
      <c r="Q128" s="2">
        <f t="shared" si="20"/>
        <v>0</v>
      </c>
      <c r="R128" s="2">
        <f t="shared" si="21"/>
        <v>0</v>
      </c>
      <c r="S128" s="2">
        <f t="shared" si="22"/>
        <v>0</v>
      </c>
      <c r="T128" s="2">
        <f t="shared" si="23"/>
        <v>0</v>
      </c>
    </row>
    <row r="129" spans="1:20">
      <c r="A129" s="93"/>
      <c r="B129" s="94"/>
      <c r="C129" s="67">
        <v>122</v>
      </c>
      <c r="D129" s="78"/>
      <c r="E129" s="68">
        <f t="shared" si="30"/>
        <v>0</v>
      </c>
      <c r="F129" s="68">
        <f t="shared" si="29"/>
        <v>0</v>
      </c>
      <c r="G129" s="95"/>
      <c r="H129" s="95"/>
      <c r="I129" s="68">
        <f t="shared" si="31"/>
        <v>0</v>
      </c>
      <c r="K129" s="2">
        <f t="shared" si="14"/>
        <v>0</v>
      </c>
      <c r="L129" s="2">
        <f t="shared" si="15"/>
        <v>0</v>
      </c>
      <c r="M129" s="2">
        <f t="shared" si="16"/>
        <v>0</v>
      </c>
      <c r="N129" s="2">
        <f t="shared" si="17"/>
        <v>0</v>
      </c>
      <c r="O129" s="2">
        <f t="shared" si="18"/>
        <v>0</v>
      </c>
      <c r="P129" s="2">
        <f t="shared" si="19"/>
        <v>0</v>
      </c>
      <c r="Q129" s="2">
        <f t="shared" si="20"/>
        <v>0</v>
      </c>
      <c r="R129" s="2">
        <f t="shared" si="21"/>
        <v>0</v>
      </c>
      <c r="S129" s="2">
        <f t="shared" si="22"/>
        <v>0</v>
      </c>
      <c r="T129" s="2">
        <f t="shared" si="23"/>
        <v>0</v>
      </c>
    </row>
    <row r="130" spans="1:20">
      <c r="A130" s="93"/>
      <c r="B130" s="94"/>
      <c r="C130" s="67">
        <v>123</v>
      </c>
      <c r="D130" s="78"/>
      <c r="E130" s="68">
        <f t="shared" si="30"/>
        <v>0</v>
      </c>
      <c r="F130" s="68">
        <f t="shared" si="29"/>
        <v>0</v>
      </c>
      <c r="G130" s="95"/>
      <c r="H130" s="95"/>
      <c r="I130" s="68">
        <f t="shared" si="31"/>
        <v>0</v>
      </c>
      <c r="K130" s="2">
        <f t="shared" si="14"/>
        <v>0</v>
      </c>
      <c r="L130" s="2">
        <f t="shared" si="15"/>
        <v>0</v>
      </c>
      <c r="M130" s="2">
        <f t="shared" si="16"/>
        <v>0</v>
      </c>
      <c r="N130" s="2">
        <f t="shared" si="17"/>
        <v>0</v>
      </c>
      <c r="O130" s="2">
        <f t="shared" si="18"/>
        <v>0</v>
      </c>
      <c r="P130" s="2">
        <f t="shared" si="19"/>
        <v>0</v>
      </c>
      <c r="Q130" s="2">
        <f t="shared" si="20"/>
        <v>0</v>
      </c>
      <c r="R130" s="2">
        <f t="shared" si="21"/>
        <v>0</v>
      </c>
      <c r="S130" s="2">
        <f t="shared" si="22"/>
        <v>0</v>
      </c>
      <c r="T130" s="2">
        <f t="shared" si="23"/>
        <v>0</v>
      </c>
    </row>
    <row r="131" spans="1:20">
      <c r="A131" s="93"/>
      <c r="B131" s="94"/>
      <c r="C131" s="67">
        <v>124</v>
      </c>
      <c r="D131" s="78"/>
      <c r="E131" s="68">
        <f t="shared" si="30"/>
        <v>0</v>
      </c>
      <c r="F131" s="68">
        <f t="shared" si="29"/>
        <v>0</v>
      </c>
      <c r="G131" s="95"/>
      <c r="H131" s="95"/>
      <c r="I131" s="68">
        <f t="shared" si="31"/>
        <v>0</v>
      </c>
      <c r="K131" s="2">
        <f t="shared" si="14"/>
        <v>0</v>
      </c>
      <c r="L131" s="2">
        <f t="shared" si="15"/>
        <v>0</v>
      </c>
      <c r="M131" s="2">
        <f t="shared" si="16"/>
        <v>0</v>
      </c>
      <c r="N131" s="2">
        <f t="shared" si="17"/>
        <v>0</v>
      </c>
      <c r="O131" s="2">
        <f t="shared" si="18"/>
        <v>0</v>
      </c>
      <c r="P131" s="2">
        <f t="shared" si="19"/>
        <v>0</v>
      </c>
      <c r="Q131" s="2">
        <f t="shared" si="20"/>
        <v>0</v>
      </c>
      <c r="R131" s="2">
        <f t="shared" si="21"/>
        <v>0</v>
      </c>
      <c r="S131" s="2">
        <f t="shared" si="22"/>
        <v>0</v>
      </c>
      <c r="T131" s="2">
        <f t="shared" si="23"/>
        <v>0</v>
      </c>
    </row>
    <row r="132" spans="1:20">
      <c r="A132" s="93"/>
      <c r="B132" s="94"/>
      <c r="C132" s="67">
        <v>125</v>
      </c>
      <c r="D132" s="78"/>
      <c r="E132" s="68">
        <f t="shared" si="30"/>
        <v>0</v>
      </c>
      <c r="F132" s="68">
        <f t="shared" si="29"/>
        <v>0</v>
      </c>
      <c r="G132" s="95"/>
      <c r="H132" s="95"/>
      <c r="I132" s="68">
        <f t="shared" si="31"/>
        <v>0</v>
      </c>
      <c r="K132" s="2">
        <f t="shared" si="14"/>
        <v>0</v>
      </c>
      <c r="L132" s="2">
        <f t="shared" si="15"/>
        <v>0</v>
      </c>
      <c r="M132" s="2">
        <f t="shared" si="16"/>
        <v>0</v>
      </c>
      <c r="N132" s="2">
        <f t="shared" si="17"/>
        <v>0</v>
      </c>
      <c r="O132" s="2">
        <f t="shared" si="18"/>
        <v>0</v>
      </c>
      <c r="P132" s="2">
        <f t="shared" si="19"/>
        <v>0</v>
      </c>
      <c r="Q132" s="2">
        <f t="shared" si="20"/>
        <v>0</v>
      </c>
      <c r="R132" s="2">
        <f t="shared" si="21"/>
        <v>0</v>
      </c>
      <c r="S132" s="2">
        <f t="shared" si="22"/>
        <v>0</v>
      </c>
      <c r="T132" s="2">
        <f t="shared" si="23"/>
        <v>0</v>
      </c>
    </row>
    <row r="133" spans="1:20">
      <c r="A133" s="93"/>
      <c r="B133" s="94"/>
      <c r="C133" s="67">
        <v>126</v>
      </c>
      <c r="D133" s="78"/>
      <c r="E133" s="68">
        <f t="shared" si="30"/>
        <v>0</v>
      </c>
      <c r="F133" s="68">
        <f t="shared" si="29"/>
        <v>0</v>
      </c>
      <c r="G133" s="95"/>
      <c r="H133" s="95"/>
      <c r="I133" s="68">
        <f t="shared" si="31"/>
        <v>0</v>
      </c>
      <c r="K133" s="2">
        <f t="shared" si="14"/>
        <v>0</v>
      </c>
      <c r="L133" s="2">
        <f t="shared" si="15"/>
        <v>0</v>
      </c>
      <c r="M133" s="2">
        <f t="shared" si="16"/>
        <v>0</v>
      </c>
      <c r="N133" s="2">
        <f t="shared" si="17"/>
        <v>0</v>
      </c>
      <c r="O133" s="2">
        <f t="shared" si="18"/>
        <v>0</v>
      </c>
      <c r="P133" s="2">
        <f t="shared" si="19"/>
        <v>0</v>
      </c>
      <c r="Q133" s="2">
        <f t="shared" si="20"/>
        <v>0</v>
      </c>
      <c r="R133" s="2">
        <f t="shared" si="21"/>
        <v>0</v>
      </c>
      <c r="S133" s="2">
        <f t="shared" si="22"/>
        <v>0</v>
      </c>
      <c r="T133" s="2">
        <f t="shared" si="23"/>
        <v>0</v>
      </c>
    </row>
    <row r="134" spans="1:20">
      <c r="A134" s="93"/>
      <c r="B134" s="94"/>
      <c r="C134" s="67">
        <v>127</v>
      </c>
      <c r="D134" s="78"/>
      <c r="E134" s="68">
        <f t="shared" si="30"/>
        <v>0</v>
      </c>
      <c r="F134" s="68">
        <f t="shared" si="29"/>
        <v>0</v>
      </c>
      <c r="G134" s="95"/>
      <c r="H134" s="95"/>
      <c r="I134" s="68">
        <f t="shared" si="31"/>
        <v>0</v>
      </c>
      <c r="K134" s="2">
        <f t="shared" si="14"/>
        <v>0</v>
      </c>
      <c r="L134" s="2">
        <f t="shared" si="15"/>
        <v>0</v>
      </c>
      <c r="M134" s="2">
        <f t="shared" si="16"/>
        <v>0</v>
      </c>
      <c r="N134" s="2">
        <f t="shared" si="17"/>
        <v>0</v>
      </c>
      <c r="O134" s="2">
        <f t="shared" si="18"/>
        <v>0</v>
      </c>
      <c r="P134" s="2">
        <f t="shared" si="19"/>
        <v>0</v>
      </c>
      <c r="Q134" s="2">
        <f t="shared" si="20"/>
        <v>0</v>
      </c>
      <c r="R134" s="2">
        <f t="shared" si="21"/>
        <v>0</v>
      </c>
      <c r="S134" s="2">
        <f t="shared" si="22"/>
        <v>0</v>
      </c>
      <c r="T134" s="2">
        <f t="shared" si="23"/>
        <v>0</v>
      </c>
    </row>
    <row r="135" spans="1:20">
      <c r="A135" s="93"/>
      <c r="B135" s="94"/>
      <c r="C135" s="67">
        <v>128</v>
      </c>
      <c r="D135" s="78"/>
      <c r="E135" s="68">
        <f t="shared" si="30"/>
        <v>0</v>
      </c>
      <c r="F135" s="68">
        <f t="shared" si="29"/>
        <v>0</v>
      </c>
      <c r="G135" s="95"/>
      <c r="H135" s="95"/>
      <c r="I135" s="68">
        <f t="shared" si="31"/>
        <v>0</v>
      </c>
      <c r="K135" s="2">
        <f t="shared" si="14"/>
        <v>0</v>
      </c>
      <c r="L135" s="2">
        <f t="shared" si="15"/>
        <v>0</v>
      </c>
      <c r="M135" s="2">
        <f t="shared" si="16"/>
        <v>0</v>
      </c>
      <c r="N135" s="2">
        <f t="shared" si="17"/>
        <v>0</v>
      </c>
      <c r="O135" s="2">
        <f t="shared" si="18"/>
        <v>0</v>
      </c>
      <c r="P135" s="2">
        <f t="shared" si="19"/>
        <v>0</v>
      </c>
      <c r="Q135" s="2">
        <f t="shared" si="20"/>
        <v>0</v>
      </c>
      <c r="R135" s="2">
        <f t="shared" si="21"/>
        <v>0</v>
      </c>
      <c r="S135" s="2">
        <f t="shared" si="22"/>
        <v>0</v>
      </c>
      <c r="T135" s="2">
        <f t="shared" si="23"/>
        <v>0</v>
      </c>
    </row>
    <row r="136" spans="1:20">
      <c r="A136" s="93"/>
      <c r="B136" s="94"/>
      <c r="C136" s="67">
        <v>129</v>
      </c>
      <c r="D136" s="78"/>
      <c r="E136" s="68">
        <f t="shared" si="30"/>
        <v>0</v>
      </c>
      <c r="F136" s="68">
        <f t="shared" si="29"/>
        <v>0</v>
      </c>
      <c r="G136" s="95"/>
      <c r="H136" s="95"/>
      <c r="I136" s="68">
        <f t="shared" si="31"/>
        <v>0</v>
      </c>
      <c r="K136" s="2">
        <f t="shared" si="14"/>
        <v>0</v>
      </c>
      <c r="L136" s="2">
        <f t="shared" si="15"/>
        <v>0</v>
      </c>
      <c r="M136" s="2">
        <f t="shared" si="16"/>
        <v>0</v>
      </c>
      <c r="N136" s="2">
        <f t="shared" si="17"/>
        <v>0</v>
      </c>
      <c r="O136" s="2">
        <f t="shared" si="18"/>
        <v>0</v>
      </c>
      <c r="P136" s="2">
        <f t="shared" si="19"/>
        <v>0</v>
      </c>
      <c r="Q136" s="2">
        <f t="shared" si="20"/>
        <v>0</v>
      </c>
      <c r="R136" s="2">
        <f t="shared" si="21"/>
        <v>0</v>
      </c>
      <c r="S136" s="2">
        <f t="shared" si="22"/>
        <v>0</v>
      </c>
      <c r="T136" s="2">
        <f t="shared" si="23"/>
        <v>0</v>
      </c>
    </row>
    <row r="137" spans="1:20">
      <c r="A137" s="93"/>
      <c r="B137" s="94"/>
      <c r="C137" s="67">
        <v>130</v>
      </c>
      <c r="D137" s="78"/>
      <c r="E137" s="68">
        <f t="shared" si="30"/>
        <v>0</v>
      </c>
      <c r="F137" s="68">
        <f t="shared" si="29"/>
        <v>0</v>
      </c>
      <c r="G137" s="95"/>
      <c r="H137" s="95"/>
      <c r="I137" s="68">
        <f t="shared" si="31"/>
        <v>0</v>
      </c>
      <c r="K137" s="2">
        <f t="shared" si="14"/>
        <v>0</v>
      </c>
      <c r="L137" s="2">
        <f t="shared" si="15"/>
        <v>0</v>
      </c>
      <c r="M137" s="2">
        <f t="shared" si="16"/>
        <v>0</v>
      </c>
      <c r="N137" s="2">
        <f t="shared" si="17"/>
        <v>0</v>
      </c>
      <c r="O137" s="2">
        <f t="shared" si="18"/>
        <v>0</v>
      </c>
      <c r="P137" s="2">
        <f t="shared" si="19"/>
        <v>0</v>
      </c>
      <c r="Q137" s="2">
        <f t="shared" si="20"/>
        <v>0</v>
      </c>
      <c r="R137" s="2">
        <f t="shared" si="21"/>
        <v>0</v>
      </c>
      <c r="S137" s="2">
        <f t="shared" si="22"/>
        <v>0</v>
      </c>
      <c r="T137" s="2">
        <f t="shared" si="23"/>
        <v>0</v>
      </c>
    </row>
    <row r="138" spans="1:20">
      <c r="A138" s="93"/>
      <c r="B138" s="94"/>
      <c r="C138" s="67">
        <v>131</v>
      </c>
      <c r="D138" s="78"/>
      <c r="E138" s="68">
        <f t="shared" si="30"/>
        <v>0</v>
      </c>
      <c r="F138" s="68">
        <f t="shared" si="29"/>
        <v>0</v>
      </c>
      <c r="G138" s="95"/>
      <c r="H138" s="95"/>
      <c r="I138" s="68">
        <f t="shared" si="31"/>
        <v>0</v>
      </c>
      <c r="K138" s="2">
        <f t="shared" si="14"/>
        <v>0</v>
      </c>
      <c r="L138" s="2">
        <f t="shared" si="15"/>
        <v>0</v>
      </c>
      <c r="M138" s="2">
        <f t="shared" si="16"/>
        <v>0</v>
      </c>
      <c r="N138" s="2">
        <f t="shared" si="17"/>
        <v>0</v>
      </c>
      <c r="O138" s="2">
        <f t="shared" si="18"/>
        <v>0</v>
      </c>
      <c r="P138" s="2">
        <f t="shared" si="19"/>
        <v>0</v>
      </c>
      <c r="Q138" s="2">
        <f t="shared" si="20"/>
        <v>0</v>
      </c>
      <c r="R138" s="2">
        <f t="shared" si="21"/>
        <v>0</v>
      </c>
      <c r="S138" s="2">
        <f t="shared" si="22"/>
        <v>0</v>
      </c>
      <c r="T138" s="2">
        <f t="shared" si="23"/>
        <v>0</v>
      </c>
    </row>
    <row r="139" spans="1:20">
      <c r="A139" s="93"/>
      <c r="B139" s="94"/>
      <c r="C139" s="67">
        <v>132</v>
      </c>
      <c r="D139" s="78"/>
      <c r="E139" s="68">
        <f t="shared" si="30"/>
        <v>0</v>
      </c>
      <c r="F139" s="68">
        <f t="shared" si="29"/>
        <v>0</v>
      </c>
      <c r="G139" s="95"/>
      <c r="H139" s="95"/>
      <c r="I139" s="68">
        <f t="shared" si="31"/>
        <v>0</v>
      </c>
      <c r="K139" s="2">
        <f t="shared" si="14"/>
        <v>0</v>
      </c>
      <c r="L139" s="2">
        <f t="shared" si="15"/>
        <v>0</v>
      </c>
      <c r="M139" s="2">
        <f t="shared" si="16"/>
        <v>0</v>
      </c>
      <c r="N139" s="2">
        <f t="shared" si="17"/>
        <v>0</v>
      </c>
      <c r="O139" s="2">
        <f t="shared" si="18"/>
        <v>0</v>
      </c>
      <c r="P139" s="2">
        <f t="shared" si="19"/>
        <v>0</v>
      </c>
      <c r="Q139" s="2">
        <f t="shared" si="20"/>
        <v>0</v>
      </c>
      <c r="R139" s="2">
        <f t="shared" si="21"/>
        <v>0</v>
      </c>
      <c r="S139" s="2">
        <f t="shared" si="22"/>
        <v>0</v>
      </c>
      <c r="T139" s="2">
        <f t="shared" si="23"/>
        <v>0</v>
      </c>
    </row>
    <row r="140" spans="1:20">
      <c r="A140" s="93"/>
      <c r="B140" s="94"/>
      <c r="C140" s="67">
        <v>133</v>
      </c>
      <c r="D140" s="78"/>
      <c r="E140" s="68">
        <f t="shared" si="30"/>
        <v>0</v>
      </c>
      <c r="F140" s="68">
        <f t="shared" si="29"/>
        <v>0</v>
      </c>
      <c r="G140" s="95"/>
      <c r="H140" s="95"/>
      <c r="I140" s="68">
        <f t="shared" si="31"/>
        <v>0</v>
      </c>
      <c r="K140" s="2">
        <f t="shared" si="14"/>
        <v>0</v>
      </c>
      <c r="L140" s="2">
        <f t="shared" si="15"/>
        <v>0</v>
      </c>
      <c r="M140" s="2">
        <f t="shared" si="16"/>
        <v>0</v>
      </c>
      <c r="N140" s="2">
        <f t="shared" si="17"/>
        <v>0</v>
      </c>
      <c r="O140" s="2">
        <f t="shared" si="18"/>
        <v>0</v>
      </c>
      <c r="P140" s="2">
        <f t="shared" si="19"/>
        <v>0</v>
      </c>
      <c r="Q140" s="2">
        <f t="shared" si="20"/>
        <v>0</v>
      </c>
      <c r="R140" s="2">
        <f t="shared" si="21"/>
        <v>0</v>
      </c>
      <c r="S140" s="2">
        <f t="shared" si="22"/>
        <v>0</v>
      </c>
      <c r="T140" s="2">
        <f t="shared" si="23"/>
        <v>0</v>
      </c>
    </row>
    <row r="141" spans="1:20">
      <c r="A141" s="93"/>
      <c r="B141" s="94"/>
      <c r="C141" s="67">
        <v>134</v>
      </c>
      <c r="D141" s="78"/>
      <c r="E141" s="68">
        <f t="shared" si="30"/>
        <v>0</v>
      </c>
      <c r="F141" s="68">
        <f t="shared" si="29"/>
        <v>0</v>
      </c>
      <c r="G141" s="95"/>
      <c r="H141" s="95"/>
      <c r="I141" s="68">
        <f t="shared" si="31"/>
        <v>0</v>
      </c>
      <c r="K141" s="2">
        <f t="shared" si="14"/>
        <v>0</v>
      </c>
      <c r="L141" s="2">
        <f t="shared" si="15"/>
        <v>0</v>
      </c>
      <c r="M141" s="2">
        <f t="shared" si="16"/>
        <v>0</v>
      </c>
      <c r="N141" s="2">
        <f t="shared" si="17"/>
        <v>0</v>
      </c>
      <c r="O141" s="2">
        <f t="shared" si="18"/>
        <v>0</v>
      </c>
      <c r="P141" s="2">
        <f t="shared" si="19"/>
        <v>0</v>
      </c>
      <c r="Q141" s="2">
        <f t="shared" si="20"/>
        <v>0</v>
      </c>
      <c r="R141" s="2">
        <f t="shared" si="21"/>
        <v>0</v>
      </c>
      <c r="S141" s="2">
        <f t="shared" si="22"/>
        <v>0</v>
      </c>
      <c r="T141" s="2">
        <f t="shared" si="23"/>
        <v>0</v>
      </c>
    </row>
    <row r="142" spans="1:20">
      <c r="A142" s="93"/>
      <c r="B142" s="94"/>
      <c r="C142" s="67">
        <v>135</v>
      </c>
      <c r="D142" s="78"/>
      <c r="E142" s="68">
        <f t="shared" si="30"/>
        <v>0</v>
      </c>
      <c r="F142" s="68">
        <f t="shared" si="29"/>
        <v>0</v>
      </c>
      <c r="G142" s="95"/>
      <c r="H142" s="95"/>
      <c r="I142" s="68">
        <f t="shared" si="31"/>
        <v>0</v>
      </c>
      <c r="K142" s="2">
        <f t="shared" si="14"/>
        <v>0</v>
      </c>
      <c r="L142" s="2">
        <f t="shared" si="15"/>
        <v>0</v>
      </c>
      <c r="M142" s="2">
        <f t="shared" si="16"/>
        <v>0</v>
      </c>
      <c r="N142" s="2">
        <f t="shared" si="17"/>
        <v>0</v>
      </c>
      <c r="O142" s="2">
        <f t="shared" si="18"/>
        <v>0</v>
      </c>
      <c r="P142" s="2">
        <f t="shared" si="19"/>
        <v>0</v>
      </c>
      <c r="Q142" s="2">
        <f t="shared" si="20"/>
        <v>0</v>
      </c>
      <c r="R142" s="2">
        <f t="shared" si="21"/>
        <v>0</v>
      </c>
      <c r="S142" s="2">
        <f t="shared" si="22"/>
        <v>0</v>
      </c>
      <c r="T142" s="2">
        <f t="shared" si="23"/>
        <v>0</v>
      </c>
    </row>
    <row r="143" spans="1:20">
      <c r="A143" s="93"/>
      <c r="B143" s="94"/>
      <c r="C143" s="67">
        <v>136</v>
      </c>
      <c r="D143" s="78"/>
      <c r="E143" s="68">
        <f t="shared" si="30"/>
        <v>0</v>
      </c>
      <c r="F143" s="68">
        <f t="shared" si="29"/>
        <v>0</v>
      </c>
      <c r="G143" s="95"/>
      <c r="H143" s="95"/>
      <c r="I143" s="68">
        <f t="shared" si="31"/>
        <v>0</v>
      </c>
      <c r="K143" s="2">
        <f t="shared" si="14"/>
        <v>0</v>
      </c>
      <c r="L143" s="2">
        <f t="shared" si="15"/>
        <v>0</v>
      </c>
      <c r="M143" s="2">
        <f t="shared" si="16"/>
        <v>0</v>
      </c>
      <c r="N143" s="2">
        <f t="shared" si="17"/>
        <v>0</v>
      </c>
      <c r="O143" s="2">
        <f t="shared" si="18"/>
        <v>0</v>
      </c>
      <c r="P143" s="2">
        <f t="shared" si="19"/>
        <v>0</v>
      </c>
      <c r="Q143" s="2">
        <f t="shared" si="20"/>
        <v>0</v>
      </c>
      <c r="R143" s="2">
        <f t="shared" si="21"/>
        <v>0</v>
      </c>
      <c r="S143" s="2">
        <f t="shared" si="22"/>
        <v>0</v>
      </c>
      <c r="T143" s="2">
        <f t="shared" si="23"/>
        <v>0</v>
      </c>
    </row>
    <row r="144" spans="1:20">
      <c r="A144" s="93"/>
      <c r="B144" s="94"/>
      <c r="C144" s="67">
        <v>137</v>
      </c>
      <c r="D144" s="78"/>
      <c r="E144" s="68">
        <f t="shared" si="30"/>
        <v>0</v>
      </c>
      <c r="F144" s="68">
        <f t="shared" si="29"/>
        <v>0</v>
      </c>
      <c r="G144" s="95"/>
      <c r="H144" s="95"/>
      <c r="I144" s="68">
        <f t="shared" si="31"/>
        <v>0</v>
      </c>
      <c r="K144" s="2">
        <f t="shared" si="14"/>
        <v>0</v>
      </c>
      <c r="L144" s="2">
        <f t="shared" si="15"/>
        <v>0</v>
      </c>
      <c r="M144" s="2">
        <f t="shared" si="16"/>
        <v>0</v>
      </c>
      <c r="N144" s="2">
        <f t="shared" si="17"/>
        <v>0</v>
      </c>
      <c r="O144" s="2">
        <f t="shared" si="18"/>
        <v>0</v>
      </c>
      <c r="P144" s="2">
        <f t="shared" si="19"/>
        <v>0</v>
      </c>
      <c r="Q144" s="2">
        <f t="shared" si="20"/>
        <v>0</v>
      </c>
      <c r="R144" s="2">
        <f t="shared" si="21"/>
        <v>0</v>
      </c>
      <c r="S144" s="2">
        <f t="shared" si="22"/>
        <v>0</v>
      </c>
      <c r="T144" s="2">
        <f t="shared" si="23"/>
        <v>0</v>
      </c>
    </row>
    <row r="145" spans="1:20">
      <c r="A145" s="93"/>
      <c r="B145" s="94"/>
      <c r="C145" s="67">
        <v>138</v>
      </c>
      <c r="D145" s="78"/>
      <c r="E145" s="68">
        <f t="shared" si="30"/>
        <v>0</v>
      </c>
      <c r="F145" s="68">
        <f t="shared" si="29"/>
        <v>0</v>
      </c>
      <c r="G145" s="95"/>
      <c r="H145" s="95"/>
      <c r="I145" s="68">
        <f t="shared" si="31"/>
        <v>0</v>
      </c>
      <c r="K145" s="2">
        <f t="shared" si="14"/>
        <v>0</v>
      </c>
      <c r="L145" s="2">
        <f t="shared" si="15"/>
        <v>0</v>
      </c>
      <c r="M145" s="2">
        <f t="shared" si="16"/>
        <v>0</v>
      </c>
      <c r="N145" s="2">
        <f t="shared" si="17"/>
        <v>0</v>
      </c>
      <c r="O145" s="2">
        <f t="shared" si="18"/>
        <v>0</v>
      </c>
      <c r="P145" s="2">
        <f t="shared" si="19"/>
        <v>0</v>
      </c>
      <c r="Q145" s="2">
        <f t="shared" si="20"/>
        <v>0</v>
      </c>
      <c r="R145" s="2">
        <f t="shared" si="21"/>
        <v>0</v>
      </c>
      <c r="S145" s="2">
        <f t="shared" si="22"/>
        <v>0</v>
      </c>
      <c r="T145" s="2">
        <f t="shared" si="23"/>
        <v>0</v>
      </c>
    </row>
    <row r="146" spans="1:20">
      <c r="A146" s="93"/>
      <c r="B146" s="94"/>
      <c r="C146" s="67">
        <v>139</v>
      </c>
      <c r="D146" s="78"/>
      <c r="E146" s="68">
        <f t="shared" si="30"/>
        <v>0</v>
      </c>
      <c r="F146" s="68">
        <f t="shared" si="29"/>
        <v>0</v>
      </c>
      <c r="G146" s="95"/>
      <c r="H146" s="95"/>
      <c r="I146" s="68">
        <f t="shared" si="31"/>
        <v>0</v>
      </c>
      <c r="K146" s="2">
        <f t="shared" si="14"/>
        <v>0</v>
      </c>
      <c r="L146" s="2">
        <f t="shared" si="15"/>
        <v>0</v>
      </c>
      <c r="M146" s="2">
        <f t="shared" si="16"/>
        <v>0</v>
      </c>
      <c r="N146" s="2">
        <f t="shared" si="17"/>
        <v>0</v>
      </c>
      <c r="O146" s="2">
        <f t="shared" si="18"/>
        <v>0</v>
      </c>
      <c r="P146" s="2">
        <f t="shared" si="19"/>
        <v>0</v>
      </c>
      <c r="Q146" s="2">
        <f t="shared" si="20"/>
        <v>0</v>
      </c>
      <c r="R146" s="2">
        <f t="shared" si="21"/>
        <v>0</v>
      </c>
      <c r="S146" s="2">
        <f t="shared" si="22"/>
        <v>0</v>
      </c>
      <c r="T146" s="2">
        <f t="shared" si="23"/>
        <v>0</v>
      </c>
    </row>
    <row r="147" spans="1:20">
      <c r="A147" s="93"/>
      <c r="B147" s="94"/>
      <c r="C147" s="67">
        <v>140</v>
      </c>
      <c r="D147" s="78"/>
      <c r="E147" s="68">
        <f t="shared" si="30"/>
        <v>0</v>
      </c>
      <c r="F147" s="68">
        <f t="shared" si="29"/>
        <v>0</v>
      </c>
      <c r="G147" s="95"/>
      <c r="H147" s="95"/>
      <c r="I147" s="68">
        <f t="shared" si="31"/>
        <v>0</v>
      </c>
      <c r="K147" s="2">
        <f t="shared" si="14"/>
        <v>0</v>
      </c>
      <c r="L147" s="2">
        <f t="shared" si="15"/>
        <v>0</v>
      </c>
      <c r="M147" s="2">
        <f t="shared" si="16"/>
        <v>0</v>
      </c>
      <c r="N147" s="2">
        <f t="shared" si="17"/>
        <v>0</v>
      </c>
      <c r="O147" s="2">
        <f t="shared" si="18"/>
        <v>0</v>
      </c>
      <c r="P147" s="2">
        <f t="shared" si="19"/>
        <v>0</v>
      </c>
      <c r="Q147" s="2">
        <f t="shared" si="20"/>
        <v>0</v>
      </c>
      <c r="R147" s="2">
        <f t="shared" si="21"/>
        <v>0</v>
      </c>
      <c r="S147" s="2">
        <f t="shared" si="22"/>
        <v>0</v>
      </c>
      <c r="T147" s="2">
        <f t="shared" si="23"/>
        <v>0</v>
      </c>
    </row>
    <row r="148" spans="1:20">
      <c r="A148" s="93"/>
      <c r="B148" s="94"/>
      <c r="C148" s="67">
        <v>141</v>
      </c>
      <c r="D148" s="78"/>
      <c r="E148" s="68">
        <f t="shared" si="30"/>
        <v>0</v>
      </c>
      <c r="F148" s="68">
        <f t="shared" si="29"/>
        <v>0</v>
      </c>
      <c r="G148" s="95"/>
      <c r="H148" s="95"/>
      <c r="I148" s="68">
        <f t="shared" si="31"/>
        <v>0</v>
      </c>
      <c r="K148" s="2">
        <f t="shared" si="14"/>
        <v>0</v>
      </c>
      <c r="L148" s="2">
        <f t="shared" si="15"/>
        <v>0</v>
      </c>
      <c r="M148" s="2">
        <f t="shared" si="16"/>
        <v>0</v>
      </c>
      <c r="N148" s="2">
        <f t="shared" si="17"/>
        <v>0</v>
      </c>
      <c r="O148" s="2">
        <f t="shared" si="18"/>
        <v>0</v>
      </c>
      <c r="P148" s="2">
        <f t="shared" si="19"/>
        <v>0</v>
      </c>
      <c r="Q148" s="2">
        <f t="shared" si="20"/>
        <v>0</v>
      </c>
      <c r="R148" s="2">
        <f t="shared" si="21"/>
        <v>0</v>
      </c>
      <c r="S148" s="2">
        <f t="shared" si="22"/>
        <v>0</v>
      </c>
      <c r="T148" s="2">
        <f t="shared" si="23"/>
        <v>0</v>
      </c>
    </row>
    <row r="149" spans="1:20">
      <c r="A149" s="93"/>
      <c r="B149" s="94"/>
      <c r="C149" s="67">
        <v>142</v>
      </c>
      <c r="D149" s="78"/>
      <c r="E149" s="68">
        <f t="shared" si="30"/>
        <v>0</v>
      </c>
      <c r="F149" s="68">
        <f t="shared" si="29"/>
        <v>0</v>
      </c>
      <c r="G149" s="95"/>
      <c r="H149" s="95"/>
      <c r="I149" s="68">
        <f t="shared" si="31"/>
        <v>0</v>
      </c>
      <c r="K149" s="2">
        <f t="shared" si="14"/>
        <v>0</v>
      </c>
      <c r="L149" s="2">
        <f t="shared" si="15"/>
        <v>0</v>
      </c>
      <c r="M149" s="2">
        <f t="shared" si="16"/>
        <v>0</v>
      </c>
      <c r="N149" s="2">
        <f t="shared" si="17"/>
        <v>0</v>
      </c>
      <c r="O149" s="2">
        <f t="shared" si="18"/>
        <v>0</v>
      </c>
      <c r="P149" s="2">
        <f t="shared" si="19"/>
        <v>0</v>
      </c>
      <c r="Q149" s="2">
        <f t="shared" si="20"/>
        <v>0</v>
      </c>
      <c r="R149" s="2">
        <f t="shared" si="21"/>
        <v>0</v>
      </c>
      <c r="S149" s="2">
        <f t="shared" si="22"/>
        <v>0</v>
      </c>
      <c r="T149" s="2">
        <f t="shared" si="23"/>
        <v>0</v>
      </c>
    </row>
    <row r="150" spans="1:20">
      <c r="A150" s="93"/>
      <c r="B150" s="94"/>
      <c r="C150" s="67">
        <v>143</v>
      </c>
      <c r="D150" s="78"/>
      <c r="E150" s="68">
        <f t="shared" si="27"/>
        <v>0</v>
      </c>
      <c r="F150" s="68">
        <f>SUM(G150-E150)</f>
        <v>0</v>
      </c>
      <c r="G150" s="95"/>
      <c r="H150" s="95"/>
      <c r="I150" s="68">
        <f t="shared" si="28"/>
        <v>0</v>
      </c>
      <c r="K150" s="2">
        <f t="shared" si="14"/>
        <v>0</v>
      </c>
      <c r="L150" s="2">
        <f t="shared" si="15"/>
        <v>0</v>
      </c>
      <c r="M150" s="2">
        <f t="shared" si="16"/>
        <v>0</v>
      </c>
      <c r="N150" s="2">
        <f t="shared" si="17"/>
        <v>0</v>
      </c>
      <c r="O150" s="2">
        <f t="shared" si="18"/>
        <v>0</v>
      </c>
      <c r="P150" s="2">
        <f t="shared" si="19"/>
        <v>0</v>
      </c>
      <c r="Q150" s="2">
        <f t="shared" si="20"/>
        <v>0</v>
      </c>
      <c r="R150" s="2">
        <f t="shared" si="21"/>
        <v>0</v>
      </c>
      <c r="S150" s="2">
        <f t="shared" si="22"/>
        <v>0</v>
      </c>
      <c r="T150" s="2">
        <f t="shared" si="23"/>
        <v>0</v>
      </c>
    </row>
    <row r="151" spans="1:20">
      <c r="A151" s="93"/>
      <c r="B151" s="94"/>
      <c r="C151" s="67">
        <v>144</v>
      </c>
      <c r="D151" s="78"/>
      <c r="E151" s="68">
        <f>SUM(ROUND(G151/1.2,2))</f>
        <v>0</v>
      </c>
      <c r="F151" s="68">
        <f>SUM(G151-E151)</f>
        <v>0</v>
      </c>
      <c r="G151" s="95"/>
      <c r="H151" s="95"/>
      <c r="I151" s="68">
        <f>SUM(G151+H151)</f>
        <v>0</v>
      </c>
      <c r="K151" s="2">
        <f t="shared" si="14"/>
        <v>0</v>
      </c>
      <c r="L151" s="2">
        <f t="shared" si="15"/>
        <v>0</v>
      </c>
      <c r="M151" s="2">
        <f t="shared" si="16"/>
        <v>0</v>
      </c>
      <c r="N151" s="2">
        <f t="shared" si="17"/>
        <v>0</v>
      </c>
      <c r="O151" s="2">
        <f t="shared" si="18"/>
        <v>0</v>
      </c>
      <c r="P151" s="2">
        <f t="shared" si="19"/>
        <v>0</v>
      </c>
      <c r="Q151" s="2">
        <f t="shared" si="20"/>
        <v>0</v>
      </c>
      <c r="R151" s="2">
        <f t="shared" si="21"/>
        <v>0</v>
      </c>
      <c r="S151" s="2">
        <f t="shared" si="22"/>
        <v>0</v>
      </c>
      <c r="T151" s="2">
        <f t="shared" si="23"/>
        <v>0</v>
      </c>
    </row>
  </sheetData>
  <sheetProtection selectLockedCells="1"/>
  <mergeCells count="2">
    <mergeCell ref="E5:G5"/>
    <mergeCell ref="B3:I3"/>
  </mergeCells>
  <phoneticPr fontId="10" type="noConversion"/>
  <dataValidations count="1">
    <dataValidation type="custom" allowBlank="1" showInputMessage="1" showErrorMessage="1" errorTitle="Please use lowercase letter" error="Please use a, s, t, o or d lowercase letters only." promptTitle="a, s, t, o or d" sqref="D8:D151" xr:uid="{00000000-0002-0000-0400-000000000000}">
      <formula1>(OR(D8="a",D8="s",D8="t",D8="o",D8="d"))</formula1>
    </dataValidation>
  </dataValidations>
  <pageMargins left="0.59" right="0.59" top="0.79000000000000015" bottom="0.79000000000000015" header="0.5" footer="0.5"/>
  <pageSetup paperSize="9" scale="64" fitToHeight="3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W305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3" sqref="B3:G3"/>
    </sheetView>
  </sheetViews>
  <sheetFormatPr defaultColWidth="11.42578125" defaultRowHeight="15"/>
  <cols>
    <col min="1" max="1" width="13.140625" style="14" bestFit="1" customWidth="1"/>
    <col min="2" max="2" width="27.42578125" customWidth="1"/>
    <col min="3" max="3" width="10.85546875" style="2"/>
    <col min="4" max="4" width="11.42578125" style="2"/>
    <col min="5" max="6" width="10.85546875" style="2"/>
    <col min="7" max="7" width="23.5703125" customWidth="1"/>
    <col min="8" max="8" width="10.7109375" hidden="1" customWidth="1"/>
    <col min="9" max="14" width="11.42578125" style="2" hidden="1" customWidth="1"/>
    <col min="15" max="15" width="11.42578125" hidden="1" customWidth="1"/>
  </cols>
  <sheetData>
    <row r="1" spans="1:23" s="26" customFormat="1" ht="24" thickBot="1">
      <c r="A1" s="181" t="s">
        <v>75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53"/>
      <c r="N1" s="53"/>
      <c r="O1" s="56"/>
      <c r="P1" s="56"/>
      <c r="Q1" s="56"/>
      <c r="R1" s="56"/>
      <c r="S1" s="56"/>
      <c r="T1" s="56"/>
      <c r="U1" s="56"/>
      <c r="V1" s="56"/>
      <c r="W1" s="56"/>
    </row>
    <row r="2" spans="1:23" s="26" customFormat="1" ht="18.75" thickBot="1">
      <c r="A2" s="26" t="s">
        <v>37</v>
      </c>
      <c r="B2" s="55">
        <f>Attendance!D2</f>
        <v>0</v>
      </c>
    </row>
    <row r="3" spans="1:23" s="26" customFormat="1" ht="18.75" thickBot="1">
      <c r="A3" s="26" t="s">
        <v>36</v>
      </c>
      <c r="B3" s="186">
        <f>Attendance!D3</f>
        <v>0</v>
      </c>
      <c r="C3" s="187"/>
      <c r="D3" s="187"/>
      <c r="E3" s="187"/>
      <c r="F3" s="187"/>
      <c r="G3" s="188"/>
      <c r="H3" s="162"/>
    </row>
    <row r="4" spans="1:23" s="26" customFormat="1" ht="14.25"/>
    <row r="5" spans="1:23" s="57" customFormat="1">
      <c r="H5" s="165"/>
      <c r="I5" s="223" t="s">
        <v>50</v>
      </c>
      <c r="J5" s="223"/>
      <c r="K5" s="224"/>
      <c r="L5" s="222" t="s">
        <v>51</v>
      </c>
      <c r="M5" s="223"/>
      <c r="N5" s="224"/>
    </row>
    <row r="6" spans="1:23" s="57" customFormat="1">
      <c r="C6" s="219" t="s">
        <v>30</v>
      </c>
      <c r="D6" s="220"/>
      <c r="E6" s="221"/>
      <c r="F6" s="66"/>
      <c r="G6" s="57" t="s">
        <v>33</v>
      </c>
      <c r="H6" s="164" t="s">
        <v>123</v>
      </c>
      <c r="I6" s="64" t="s">
        <v>66</v>
      </c>
      <c r="J6" s="64" t="s">
        <v>67</v>
      </c>
      <c r="K6" s="64" t="s">
        <v>70</v>
      </c>
      <c r="L6" s="64" t="s">
        <v>67</v>
      </c>
      <c r="M6" s="64" t="s">
        <v>66</v>
      </c>
      <c r="N6" s="64" t="s">
        <v>70</v>
      </c>
      <c r="O6" s="65" t="s">
        <v>65</v>
      </c>
    </row>
    <row r="7" spans="1:23">
      <c r="A7" s="114" t="s">
        <v>26</v>
      </c>
      <c r="B7" s="110" t="s">
        <v>29</v>
      </c>
      <c r="C7" s="69" t="s">
        <v>66</v>
      </c>
      <c r="D7" s="69" t="s">
        <v>123</v>
      </c>
      <c r="E7" s="69" t="s">
        <v>67</v>
      </c>
      <c r="F7" s="69" t="s">
        <v>70</v>
      </c>
      <c r="G7" s="116"/>
      <c r="H7" s="58">
        <f t="shared" ref="H7:O7" si="0">SUM(H9:H304)</f>
        <v>0</v>
      </c>
      <c r="I7" s="58">
        <f t="shared" si="0"/>
        <v>0</v>
      </c>
      <c r="J7" s="58">
        <f t="shared" si="0"/>
        <v>0</v>
      </c>
      <c r="K7" s="58">
        <f t="shared" si="0"/>
        <v>0</v>
      </c>
      <c r="L7" s="58">
        <f t="shared" si="0"/>
        <v>0</v>
      </c>
      <c r="M7" s="58">
        <f t="shared" si="0"/>
        <v>0</v>
      </c>
      <c r="N7" s="58">
        <f t="shared" si="0"/>
        <v>0</v>
      </c>
      <c r="O7" s="58">
        <f t="shared" si="0"/>
        <v>0</v>
      </c>
    </row>
    <row r="8" spans="1:23" s="26" customFormat="1">
      <c r="A8" s="87" t="s">
        <v>77</v>
      </c>
      <c r="B8" s="88" t="s">
        <v>88</v>
      </c>
      <c r="C8" s="90">
        <v>30</v>
      </c>
      <c r="D8" s="90"/>
      <c r="E8" s="90"/>
      <c r="F8" s="90">
        <v>2</v>
      </c>
      <c r="G8" s="81" t="s">
        <v>33</v>
      </c>
      <c r="H8" s="163"/>
    </row>
    <row r="9" spans="1:23">
      <c r="A9" s="96"/>
      <c r="B9" s="94"/>
      <c r="C9" s="95"/>
      <c r="D9" s="95"/>
      <c r="E9" s="95"/>
      <c r="F9" s="95"/>
      <c r="G9" s="78"/>
      <c r="H9" s="2">
        <f>IF($G9="y",$D9,0)</f>
        <v>0</v>
      </c>
      <c r="I9" s="2">
        <f>IF($G9="y",$C9,0)</f>
        <v>0</v>
      </c>
      <c r="J9" s="2">
        <f>IF($G9="y",$E9,0)</f>
        <v>0</v>
      </c>
      <c r="K9" s="2">
        <f>IF($G9="y",$F9,0)</f>
        <v>0</v>
      </c>
      <c r="L9" s="2">
        <f>IF($G9="n",$E9,0)</f>
        <v>0</v>
      </c>
      <c r="M9" s="2">
        <f>IF($G9="n",$C9,0)</f>
        <v>0</v>
      </c>
      <c r="N9" s="2">
        <f>IF($G9="n",F9,0)</f>
        <v>0</v>
      </c>
      <c r="O9" s="2">
        <f>SUM(H9:N9)</f>
        <v>0</v>
      </c>
    </row>
    <row r="10" spans="1:23">
      <c r="A10" s="96"/>
      <c r="B10" s="94"/>
      <c r="C10" s="95"/>
      <c r="D10" s="95"/>
      <c r="E10" s="95"/>
      <c r="F10" s="95"/>
      <c r="G10" s="78"/>
      <c r="H10" s="2">
        <f>IF($G10="y",$D10,0)</f>
        <v>0</v>
      </c>
      <c r="I10" s="2">
        <f>IF($G10="y",$C10,0)</f>
        <v>0</v>
      </c>
      <c r="J10" s="2">
        <f t="shared" ref="J10:J20" si="1">IF($G10="y",$E10,0)</f>
        <v>0</v>
      </c>
      <c r="K10" s="2">
        <f t="shared" ref="K10:K20" si="2">IF($G10="y",$F10,0)</f>
        <v>0</v>
      </c>
      <c r="L10" s="2">
        <f t="shared" ref="L10:L73" si="3">IF($G10="n",$E10,0)</f>
        <v>0</v>
      </c>
      <c r="M10" s="2">
        <f t="shared" ref="M10:M73" si="4">IF($G10="n",$C10,0)</f>
        <v>0</v>
      </c>
      <c r="N10" s="2">
        <f t="shared" ref="N10:N73" si="5">IF($G10="n",F10,0)</f>
        <v>0</v>
      </c>
      <c r="O10" s="2">
        <f t="shared" ref="O10:O72" si="6">SUM(H10:N10)</f>
        <v>0</v>
      </c>
    </row>
    <row r="11" spans="1:23">
      <c r="A11" s="96"/>
      <c r="B11" s="94"/>
      <c r="C11" s="95"/>
      <c r="D11" s="95"/>
      <c r="E11" s="95"/>
      <c r="F11" s="95"/>
      <c r="G11" s="78"/>
      <c r="H11" s="2">
        <f>IF($G11="y",$D11,0)</f>
        <v>0</v>
      </c>
      <c r="I11" s="2">
        <f>IF($G11="y",$C11,0)</f>
        <v>0</v>
      </c>
      <c r="J11" s="2">
        <f t="shared" si="1"/>
        <v>0</v>
      </c>
      <c r="K11" s="2">
        <f t="shared" si="2"/>
        <v>0</v>
      </c>
      <c r="L11" s="2">
        <f t="shared" si="3"/>
        <v>0</v>
      </c>
      <c r="M11" s="2">
        <f t="shared" si="4"/>
        <v>0</v>
      </c>
      <c r="N11" s="2">
        <f t="shared" si="5"/>
        <v>0</v>
      </c>
      <c r="O11" s="2">
        <f t="shared" si="6"/>
        <v>0</v>
      </c>
    </row>
    <row r="12" spans="1:23">
      <c r="A12" s="96"/>
      <c r="B12" s="94"/>
      <c r="C12" s="95"/>
      <c r="D12" s="95"/>
      <c r="E12" s="95"/>
      <c r="F12" s="95"/>
      <c r="G12" s="78"/>
      <c r="H12" s="2">
        <f>IF($G12="y",$D12,0)</f>
        <v>0</v>
      </c>
      <c r="I12" s="2">
        <f>IF($G12="y",$C12,0)</f>
        <v>0</v>
      </c>
      <c r="J12" s="2">
        <f t="shared" si="1"/>
        <v>0</v>
      </c>
      <c r="K12" s="2">
        <f t="shared" si="2"/>
        <v>0</v>
      </c>
      <c r="L12" s="2">
        <f t="shared" si="3"/>
        <v>0</v>
      </c>
      <c r="M12" s="2">
        <f t="shared" si="4"/>
        <v>0</v>
      </c>
      <c r="N12" s="2">
        <f t="shared" si="5"/>
        <v>0</v>
      </c>
      <c r="O12" s="2">
        <f t="shared" si="6"/>
        <v>0</v>
      </c>
    </row>
    <row r="13" spans="1:23">
      <c r="A13" s="96"/>
      <c r="B13" s="94"/>
      <c r="C13" s="95"/>
      <c r="D13" s="95"/>
      <c r="E13" s="95"/>
      <c r="F13" s="95"/>
      <c r="G13" s="78"/>
      <c r="H13" s="2">
        <f>IF($G13="y",$D13,0)</f>
        <v>0</v>
      </c>
      <c r="I13" s="2">
        <f>IF($G13="y",$C13,0)</f>
        <v>0</v>
      </c>
      <c r="J13" s="2">
        <f t="shared" si="1"/>
        <v>0</v>
      </c>
      <c r="K13" s="2">
        <f t="shared" si="2"/>
        <v>0</v>
      </c>
      <c r="L13" s="2">
        <f t="shared" si="3"/>
        <v>0</v>
      </c>
      <c r="M13" s="2">
        <f t="shared" si="4"/>
        <v>0</v>
      </c>
      <c r="N13" s="2">
        <f t="shared" si="5"/>
        <v>0</v>
      </c>
      <c r="O13" s="2">
        <f t="shared" si="6"/>
        <v>0</v>
      </c>
    </row>
    <row r="14" spans="1:23">
      <c r="A14" s="96"/>
      <c r="B14" s="94"/>
      <c r="C14" s="95"/>
      <c r="D14" s="95"/>
      <c r="E14" s="95"/>
      <c r="F14" s="95"/>
      <c r="G14" s="78"/>
      <c r="H14" s="2">
        <f t="shared" ref="H14:H25" si="7">IF($G14="y",$D14,0)</f>
        <v>0</v>
      </c>
      <c r="I14" s="2">
        <f t="shared" ref="I14:I72" si="8">IF($G14="y",$C14,0)</f>
        <v>0</v>
      </c>
      <c r="J14" s="2">
        <f t="shared" si="1"/>
        <v>0</v>
      </c>
      <c r="K14" s="2">
        <f t="shared" si="2"/>
        <v>0</v>
      </c>
      <c r="L14" s="2">
        <f t="shared" si="3"/>
        <v>0</v>
      </c>
      <c r="M14" s="2">
        <f t="shared" si="4"/>
        <v>0</v>
      </c>
      <c r="N14" s="2">
        <f t="shared" si="5"/>
        <v>0</v>
      </c>
      <c r="O14" s="2">
        <f t="shared" si="6"/>
        <v>0</v>
      </c>
    </row>
    <row r="15" spans="1:23">
      <c r="A15" s="96"/>
      <c r="B15" s="94"/>
      <c r="C15" s="95"/>
      <c r="D15" s="95"/>
      <c r="E15" s="95"/>
      <c r="F15" s="95"/>
      <c r="G15" s="78"/>
      <c r="H15" s="2">
        <f t="shared" si="7"/>
        <v>0</v>
      </c>
      <c r="I15" s="2">
        <f t="shared" si="8"/>
        <v>0</v>
      </c>
      <c r="J15" s="2">
        <f t="shared" si="1"/>
        <v>0</v>
      </c>
      <c r="K15" s="2">
        <f t="shared" si="2"/>
        <v>0</v>
      </c>
      <c r="L15" s="2">
        <f t="shared" si="3"/>
        <v>0</v>
      </c>
      <c r="M15" s="2">
        <f t="shared" si="4"/>
        <v>0</v>
      </c>
      <c r="N15" s="2">
        <f t="shared" si="5"/>
        <v>0</v>
      </c>
      <c r="O15" s="2">
        <f t="shared" si="6"/>
        <v>0</v>
      </c>
    </row>
    <row r="16" spans="1:23">
      <c r="A16" s="96"/>
      <c r="B16" s="94"/>
      <c r="C16" s="95"/>
      <c r="D16" s="95"/>
      <c r="E16" s="95"/>
      <c r="F16" s="95"/>
      <c r="G16" s="78"/>
      <c r="H16" s="2">
        <f t="shared" si="7"/>
        <v>0</v>
      </c>
      <c r="I16" s="2">
        <f t="shared" si="8"/>
        <v>0</v>
      </c>
      <c r="J16" s="2">
        <f t="shared" si="1"/>
        <v>0</v>
      </c>
      <c r="K16" s="2">
        <f t="shared" si="2"/>
        <v>0</v>
      </c>
      <c r="L16" s="2">
        <f t="shared" si="3"/>
        <v>0</v>
      </c>
      <c r="M16" s="2">
        <f t="shared" si="4"/>
        <v>0</v>
      </c>
      <c r="N16" s="2">
        <f t="shared" si="5"/>
        <v>0</v>
      </c>
      <c r="O16" s="2">
        <f t="shared" si="6"/>
        <v>0</v>
      </c>
    </row>
    <row r="17" spans="1:15">
      <c r="A17" s="96"/>
      <c r="B17" s="94"/>
      <c r="C17" s="95"/>
      <c r="D17" s="95"/>
      <c r="E17" s="95"/>
      <c r="F17" s="95"/>
      <c r="G17" s="78"/>
      <c r="H17" s="2">
        <f t="shared" si="7"/>
        <v>0</v>
      </c>
      <c r="I17" s="2">
        <f t="shared" si="8"/>
        <v>0</v>
      </c>
      <c r="J17" s="2">
        <f t="shared" si="1"/>
        <v>0</v>
      </c>
      <c r="K17" s="2">
        <f t="shared" si="2"/>
        <v>0</v>
      </c>
      <c r="L17" s="2">
        <f t="shared" si="3"/>
        <v>0</v>
      </c>
      <c r="M17" s="2">
        <f t="shared" si="4"/>
        <v>0</v>
      </c>
      <c r="N17" s="2">
        <f t="shared" si="5"/>
        <v>0</v>
      </c>
      <c r="O17" s="2">
        <f t="shared" si="6"/>
        <v>0</v>
      </c>
    </row>
    <row r="18" spans="1:15">
      <c r="A18" s="96"/>
      <c r="B18" s="94"/>
      <c r="C18" s="95"/>
      <c r="D18" s="95"/>
      <c r="E18" s="95"/>
      <c r="F18" s="95"/>
      <c r="G18" s="78"/>
      <c r="H18" s="2">
        <f t="shared" si="7"/>
        <v>0</v>
      </c>
      <c r="I18" s="2">
        <f t="shared" si="8"/>
        <v>0</v>
      </c>
      <c r="J18" s="2">
        <f t="shared" si="1"/>
        <v>0</v>
      </c>
      <c r="K18" s="2">
        <f t="shared" si="2"/>
        <v>0</v>
      </c>
      <c r="L18" s="2">
        <f t="shared" si="3"/>
        <v>0</v>
      </c>
      <c r="M18" s="2">
        <f t="shared" si="4"/>
        <v>0</v>
      </c>
      <c r="N18" s="2">
        <f t="shared" si="5"/>
        <v>0</v>
      </c>
      <c r="O18" s="2">
        <f t="shared" si="6"/>
        <v>0</v>
      </c>
    </row>
    <row r="19" spans="1:15">
      <c r="A19" s="96"/>
      <c r="B19" s="94"/>
      <c r="C19" s="95"/>
      <c r="D19" s="95"/>
      <c r="E19" s="95"/>
      <c r="F19" s="95"/>
      <c r="G19" s="78"/>
      <c r="H19" s="2">
        <f t="shared" si="7"/>
        <v>0</v>
      </c>
      <c r="I19" s="2">
        <f t="shared" si="8"/>
        <v>0</v>
      </c>
      <c r="J19" s="2">
        <f t="shared" si="1"/>
        <v>0</v>
      </c>
      <c r="K19" s="2">
        <f t="shared" si="2"/>
        <v>0</v>
      </c>
      <c r="L19" s="2">
        <f t="shared" si="3"/>
        <v>0</v>
      </c>
      <c r="M19" s="2">
        <f t="shared" si="4"/>
        <v>0</v>
      </c>
      <c r="N19" s="2">
        <f t="shared" si="5"/>
        <v>0</v>
      </c>
      <c r="O19" s="2">
        <f t="shared" si="6"/>
        <v>0</v>
      </c>
    </row>
    <row r="20" spans="1:15">
      <c r="A20" s="96"/>
      <c r="B20" s="94"/>
      <c r="C20" s="95"/>
      <c r="D20" s="95"/>
      <c r="E20" s="95"/>
      <c r="F20" s="95"/>
      <c r="G20" s="78"/>
      <c r="H20" s="2">
        <f t="shared" si="7"/>
        <v>0</v>
      </c>
      <c r="I20" s="2">
        <f t="shared" si="8"/>
        <v>0</v>
      </c>
      <c r="J20" s="2">
        <f t="shared" si="1"/>
        <v>0</v>
      </c>
      <c r="K20" s="2">
        <f t="shared" si="2"/>
        <v>0</v>
      </c>
      <c r="L20" s="2">
        <f t="shared" si="3"/>
        <v>0</v>
      </c>
      <c r="M20" s="2">
        <f t="shared" si="4"/>
        <v>0</v>
      </c>
      <c r="N20" s="2">
        <f t="shared" si="5"/>
        <v>0</v>
      </c>
      <c r="O20" s="2">
        <f t="shared" si="6"/>
        <v>0</v>
      </c>
    </row>
    <row r="21" spans="1:15">
      <c r="A21" s="96"/>
      <c r="B21" s="94"/>
      <c r="C21" s="95"/>
      <c r="D21" s="95"/>
      <c r="E21" s="95"/>
      <c r="F21" s="95"/>
      <c r="G21" s="78"/>
      <c r="H21" s="2">
        <f t="shared" si="7"/>
        <v>0</v>
      </c>
      <c r="I21" s="2">
        <f t="shared" si="8"/>
        <v>0</v>
      </c>
      <c r="J21" s="2">
        <f t="shared" ref="J21:J72" si="9">IF($G21="y",$E21,0)</f>
        <v>0</v>
      </c>
      <c r="K21" s="2">
        <f t="shared" ref="K21:K72" si="10">IF($G21="y",$F21,0)</f>
        <v>0</v>
      </c>
      <c r="L21" s="2">
        <f t="shared" si="3"/>
        <v>0</v>
      </c>
      <c r="M21" s="2">
        <f t="shared" si="4"/>
        <v>0</v>
      </c>
      <c r="N21" s="2">
        <f t="shared" si="5"/>
        <v>0</v>
      </c>
      <c r="O21" s="2">
        <f t="shared" si="6"/>
        <v>0</v>
      </c>
    </row>
    <row r="22" spans="1:15">
      <c r="A22" s="96"/>
      <c r="B22" s="94"/>
      <c r="C22" s="95"/>
      <c r="D22" s="95"/>
      <c r="E22" s="95"/>
      <c r="F22" s="95"/>
      <c r="G22" s="78"/>
      <c r="H22" s="2">
        <f t="shared" si="7"/>
        <v>0</v>
      </c>
      <c r="I22" s="2">
        <f t="shared" si="8"/>
        <v>0</v>
      </c>
      <c r="J22" s="2">
        <f t="shared" si="9"/>
        <v>0</v>
      </c>
      <c r="K22" s="2">
        <f t="shared" si="10"/>
        <v>0</v>
      </c>
      <c r="L22" s="2">
        <f t="shared" si="3"/>
        <v>0</v>
      </c>
      <c r="M22" s="2">
        <f t="shared" si="4"/>
        <v>0</v>
      </c>
      <c r="N22" s="2">
        <f t="shared" si="5"/>
        <v>0</v>
      </c>
      <c r="O22" s="2">
        <f t="shared" si="6"/>
        <v>0</v>
      </c>
    </row>
    <row r="23" spans="1:15">
      <c r="A23" s="96"/>
      <c r="B23" s="94"/>
      <c r="C23" s="95"/>
      <c r="D23" s="95"/>
      <c r="E23" s="95"/>
      <c r="F23" s="95"/>
      <c r="G23" s="78"/>
      <c r="H23" s="2">
        <f t="shared" si="7"/>
        <v>0</v>
      </c>
      <c r="I23" s="2">
        <f t="shared" si="8"/>
        <v>0</v>
      </c>
      <c r="J23" s="2">
        <f t="shared" si="9"/>
        <v>0</v>
      </c>
      <c r="K23" s="2">
        <f t="shared" si="10"/>
        <v>0</v>
      </c>
      <c r="L23" s="2">
        <f t="shared" si="3"/>
        <v>0</v>
      </c>
      <c r="M23" s="2">
        <f t="shared" si="4"/>
        <v>0</v>
      </c>
      <c r="N23" s="2">
        <f t="shared" si="5"/>
        <v>0</v>
      </c>
      <c r="O23" s="2">
        <f t="shared" si="6"/>
        <v>0</v>
      </c>
    </row>
    <row r="24" spans="1:15">
      <c r="A24" s="96"/>
      <c r="B24" s="94"/>
      <c r="C24" s="95"/>
      <c r="D24" s="95"/>
      <c r="E24" s="95"/>
      <c r="F24" s="95"/>
      <c r="G24" s="78"/>
      <c r="H24" s="2">
        <f t="shared" si="7"/>
        <v>0</v>
      </c>
      <c r="I24" s="2">
        <f t="shared" si="8"/>
        <v>0</v>
      </c>
      <c r="J24" s="2">
        <f t="shared" si="9"/>
        <v>0</v>
      </c>
      <c r="K24" s="2">
        <f t="shared" si="10"/>
        <v>0</v>
      </c>
      <c r="L24" s="2">
        <f t="shared" si="3"/>
        <v>0</v>
      </c>
      <c r="M24" s="2">
        <f t="shared" si="4"/>
        <v>0</v>
      </c>
      <c r="N24" s="2">
        <f t="shared" si="5"/>
        <v>0</v>
      </c>
      <c r="O24" s="2">
        <f t="shared" si="6"/>
        <v>0</v>
      </c>
    </row>
    <row r="25" spans="1:15">
      <c r="A25" s="96"/>
      <c r="B25" s="94"/>
      <c r="C25" s="95"/>
      <c r="D25" s="95"/>
      <c r="E25" s="95"/>
      <c r="F25" s="95"/>
      <c r="G25" s="78"/>
      <c r="H25" s="2">
        <f t="shared" si="7"/>
        <v>0</v>
      </c>
      <c r="I25" s="2">
        <f t="shared" si="8"/>
        <v>0</v>
      </c>
      <c r="J25" s="2">
        <f t="shared" si="9"/>
        <v>0</v>
      </c>
      <c r="K25" s="2">
        <f t="shared" si="10"/>
        <v>0</v>
      </c>
      <c r="L25" s="2">
        <f t="shared" si="3"/>
        <v>0</v>
      </c>
      <c r="M25" s="2">
        <f t="shared" si="4"/>
        <v>0</v>
      </c>
      <c r="N25" s="2">
        <f t="shared" si="5"/>
        <v>0</v>
      </c>
      <c r="O25" s="2">
        <f t="shared" si="6"/>
        <v>0</v>
      </c>
    </row>
    <row r="26" spans="1:15">
      <c r="A26" s="96"/>
      <c r="B26" s="94"/>
      <c r="C26" s="95"/>
      <c r="D26" s="95"/>
      <c r="E26" s="95"/>
      <c r="F26" s="95"/>
      <c r="G26" s="78"/>
      <c r="H26" s="2">
        <f>IF($G26="y",$D26,0)</f>
        <v>0</v>
      </c>
      <c r="I26" s="2">
        <f t="shared" si="8"/>
        <v>0</v>
      </c>
      <c r="J26" s="2">
        <f t="shared" si="9"/>
        <v>0</v>
      </c>
      <c r="K26" s="2">
        <f t="shared" si="10"/>
        <v>0</v>
      </c>
      <c r="L26" s="2">
        <f t="shared" si="3"/>
        <v>0</v>
      </c>
      <c r="M26" s="2">
        <f t="shared" si="4"/>
        <v>0</v>
      </c>
      <c r="N26" s="2">
        <f t="shared" si="5"/>
        <v>0</v>
      </c>
      <c r="O26" s="2">
        <f t="shared" si="6"/>
        <v>0</v>
      </c>
    </row>
    <row r="27" spans="1:15">
      <c r="A27" s="96"/>
      <c r="B27" s="94"/>
      <c r="C27" s="95"/>
      <c r="D27" s="95"/>
      <c r="E27" s="95"/>
      <c r="F27" s="95"/>
      <c r="G27" s="78"/>
      <c r="H27" s="2">
        <f t="shared" ref="H27:H90" si="11">IF($G27="y",$D27,0)</f>
        <v>0</v>
      </c>
      <c r="I27" s="2">
        <f t="shared" si="8"/>
        <v>0</v>
      </c>
      <c r="J27" s="2">
        <f t="shared" si="9"/>
        <v>0</v>
      </c>
      <c r="K27" s="2">
        <f t="shared" si="10"/>
        <v>0</v>
      </c>
      <c r="L27" s="2">
        <f t="shared" si="3"/>
        <v>0</v>
      </c>
      <c r="M27" s="2">
        <f t="shared" si="4"/>
        <v>0</v>
      </c>
      <c r="N27" s="2">
        <f t="shared" si="5"/>
        <v>0</v>
      </c>
      <c r="O27" s="2">
        <f t="shared" si="6"/>
        <v>0</v>
      </c>
    </row>
    <row r="28" spans="1:15">
      <c r="A28" s="96"/>
      <c r="B28" s="94"/>
      <c r="C28" s="95"/>
      <c r="D28" s="95"/>
      <c r="E28" s="95"/>
      <c r="F28" s="95"/>
      <c r="G28" s="78"/>
      <c r="H28" s="2">
        <f t="shared" si="11"/>
        <v>0</v>
      </c>
      <c r="I28" s="2">
        <f t="shared" si="8"/>
        <v>0</v>
      </c>
      <c r="J28" s="2">
        <f t="shared" si="9"/>
        <v>0</v>
      </c>
      <c r="K28" s="2">
        <f t="shared" si="10"/>
        <v>0</v>
      </c>
      <c r="L28" s="2">
        <f t="shared" si="3"/>
        <v>0</v>
      </c>
      <c r="M28" s="2">
        <f t="shared" si="4"/>
        <v>0</v>
      </c>
      <c r="N28" s="2">
        <f t="shared" si="5"/>
        <v>0</v>
      </c>
      <c r="O28" s="2">
        <f t="shared" si="6"/>
        <v>0</v>
      </c>
    </row>
    <row r="29" spans="1:15">
      <c r="A29" s="96"/>
      <c r="B29" s="94"/>
      <c r="C29" s="95"/>
      <c r="D29" s="95"/>
      <c r="E29" s="95"/>
      <c r="F29" s="95"/>
      <c r="G29" s="78"/>
      <c r="H29" s="2">
        <f t="shared" si="11"/>
        <v>0</v>
      </c>
      <c r="I29" s="2">
        <f t="shared" si="8"/>
        <v>0</v>
      </c>
      <c r="J29" s="2">
        <f t="shared" si="9"/>
        <v>0</v>
      </c>
      <c r="K29" s="2">
        <f t="shared" si="10"/>
        <v>0</v>
      </c>
      <c r="L29" s="2">
        <f t="shared" si="3"/>
        <v>0</v>
      </c>
      <c r="M29" s="2">
        <f t="shared" si="4"/>
        <v>0</v>
      </c>
      <c r="N29" s="2">
        <f t="shared" si="5"/>
        <v>0</v>
      </c>
      <c r="O29" s="2">
        <f t="shared" si="6"/>
        <v>0</v>
      </c>
    </row>
    <row r="30" spans="1:15">
      <c r="A30" s="96"/>
      <c r="B30" s="94"/>
      <c r="C30" s="95"/>
      <c r="D30" s="95"/>
      <c r="E30" s="95"/>
      <c r="F30" s="95"/>
      <c r="G30" s="78"/>
      <c r="H30" s="2">
        <f t="shared" si="11"/>
        <v>0</v>
      </c>
      <c r="I30" s="2">
        <f t="shared" si="8"/>
        <v>0</v>
      </c>
      <c r="J30" s="2">
        <f t="shared" si="9"/>
        <v>0</v>
      </c>
      <c r="K30" s="2">
        <f t="shared" si="10"/>
        <v>0</v>
      </c>
      <c r="L30" s="2">
        <f t="shared" si="3"/>
        <v>0</v>
      </c>
      <c r="M30" s="2">
        <f t="shared" si="4"/>
        <v>0</v>
      </c>
      <c r="N30" s="2">
        <f t="shared" si="5"/>
        <v>0</v>
      </c>
      <c r="O30" s="2">
        <f t="shared" si="6"/>
        <v>0</v>
      </c>
    </row>
    <row r="31" spans="1:15">
      <c r="A31" s="96"/>
      <c r="B31" s="94"/>
      <c r="C31" s="95"/>
      <c r="D31" s="95"/>
      <c r="E31" s="95"/>
      <c r="F31" s="95"/>
      <c r="G31" s="78"/>
      <c r="H31" s="2">
        <f t="shared" si="11"/>
        <v>0</v>
      </c>
      <c r="I31" s="2">
        <f t="shared" si="8"/>
        <v>0</v>
      </c>
      <c r="J31" s="2">
        <f t="shared" si="9"/>
        <v>0</v>
      </c>
      <c r="K31" s="2">
        <f t="shared" si="10"/>
        <v>0</v>
      </c>
      <c r="L31" s="2">
        <f t="shared" si="3"/>
        <v>0</v>
      </c>
      <c r="M31" s="2">
        <f t="shared" si="4"/>
        <v>0</v>
      </c>
      <c r="N31" s="2">
        <f t="shared" si="5"/>
        <v>0</v>
      </c>
      <c r="O31" s="2">
        <f t="shared" si="6"/>
        <v>0</v>
      </c>
    </row>
    <row r="32" spans="1:15">
      <c r="A32" s="96"/>
      <c r="B32" s="94"/>
      <c r="C32" s="95"/>
      <c r="D32" s="95"/>
      <c r="E32" s="95"/>
      <c r="F32" s="95"/>
      <c r="G32" s="78"/>
      <c r="H32" s="2">
        <f t="shared" si="11"/>
        <v>0</v>
      </c>
      <c r="I32" s="2">
        <f t="shared" si="8"/>
        <v>0</v>
      </c>
      <c r="J32" s="2">
        <f t="shared" si="9"/>
        <v>0</v>
      </c>
      <c r="K32" s="2">
        <f t="shared" si="10"/>
        <v>0</v>
      </c>
      <c r="L32" s="2">
        <f t="shared" si="3"/>
        <v>0</v>
      </c>
      <c r="M32" s="2">
        <f t="shared" si="4"/>
        <v>0</v>
      </c>
      <c r="N32" s="2">
        <f t="shared" si="5"/>
        <v>0</v>
      </c>
      <c r="O32" s="2">
        <f t="shared" si="6"/>
        <v>0</v>
      </c>
    </row>
    <row r="33" spans="1:15">
      <c r="A33" s="96"/>
      <c r="B33" s="94"/>
      <c r="C33" s="95"/>
      <c r="D33" s="95"/>
      <c r="E33" s="95"/>
      <c r="F33" s="95"/>
      <c r="G33" s="78"/>
      <c r="H33" s="2">
        <f t="shared" si="11"/>
        <v>0</v>
      </c>
      <c r="I33" s="2">
        <f t="shared" si="8"/>
        <v>0</v>
      </c>
      <c r="J33" s="2">
        <f t="shared" si="9"/>
        <v>0</v>
      </c>
      <c r="K33" s="2">
        <f t="shared" si="10"/>
        <v>0</v>
      </c>
      <c r="L33" s="2">
        <f t="shared" si="3"/>
        <v>0</v>
      </c>
      <c r="M33" s="2">
        <f t="shared" si="4"/>
        <v>0</v>
      </c>
      <c r="N33" s="2">
        <f t="shared" si="5"/>
        <v>0</v>
      </c>
      <c r="O33" s="2">
        <f t="shared" si="6"/>
        <v>0</v>
      </c>
    </row>
    <row r="34" spans="1:15">
      <c r="A34" s="96"/>
      <c r="B34" s="94"/>
      <c r="C34" s="95"/>
      <c r="D34" s="95"/>
      <c r="E34" s="95"/>
      <c r="F34" s="95"/>
      <c r="G34" s="78"/>
      <c r="H34" s="2">
        <f t="shared" si="11"/>
        <v>0</v>
      </c>
      <c r="I34" s="2">
        <f t="shared" si="8"/>
        <v>0</v>
      </c>
      <c r="J34" s="2">
        <f t="shared" si="9"/>
        <v>0</v>
      </c>
      <c r="K34" s="2">
        <f t="shared" si="10"/>
        <v>0</v>
      </c>
      <c r="L34" s="2">
        <f t="shared" si="3"/>
        <v>0</v>
      </c>
      <c r="M34" s="2">
        <f t="shared" si="4"/>
        <v>0</v>
      </c>
      <c r="N34" s="2">
        <f t="shared" si="5"/>
        <v>0</v>
      </c>
      <c r="O34" s="2">
        <f t="shared" si="6"/>
        <v>0</v>
      </c>
    </row>
    <row r="35" spans="1:15">
      <c r="A35" s="96"/>
      <c r="B35" s="94"/>
      <c r="C35" s="95"/>
      <c r="D35" s="95"/>
      <c r="E35" s="95"/>
      <c r="F35" s="95"/>
      <c r="G35" s="78"/>
      <c r="H35" s="2">
        <f t="shared" si="11"/>
        <v>0</v>
      </c>
      <c r="I35" s="2">
        <f t="shared" si="8"/>
        <v>0</v>
      </c>
      <c r="J35" s="2">
        <f t="shared" si="9"/>
        <v>0</v>
      </c>
      <c r="K35" s="2">
        <f t="shared" si="10"/>
        <v>0</v>
      </c>
      <c r="L35" s="2">
        <f t="shared" si="3"/>
        <v>0</v>
      </c>
      <c r="M35" s="2">
        <f t="shared" si="4"/>
        <v>0</v>
      </c>
      <c r="N35" s="2">
        <f t="shared" si="5"/>
        <v>0</v>
      </c>
      <c r="O35" s="2">
        <f t="shared" si="6"/>
        <v>0</v>
      </c>
    </row>
    <row r="36" spans="1:15">
      <c r="A36" s="96"/>
      <c r="B36" s="94"/>
      <c r="C36" s="95"/>
      <c r="D36" s="95"/>
      <c r="E36" s="95"/>
      <c r="F36" s="95"/>
      <c r="G36" s="78"/>
      <c r="H36" s="2">
        <f t="shared" si="11"/>
        <v>0</v>
      </c>
      <c r="I36" s="2">
        <f t="shared" si="8"/>
        <v>0</v>
      </c>
      <c r="J36" s="2">
        <f t="shared" si="9"/>
        <v>0</v>
      </c>
      <c r="K36" s="2">
        <f t="shared" si="10"/>
        <v>0</v>
      </c>
      <c r="L36" s="2">
        <f t="shared" si="3"/>
        <v>0</v>
      </c>
      <c r="M36" s="2">
        <f t="shared" si="4"/>
        <v>0</v>
      </c>
      <c r="N36" s="2">
        <f t="shared" si="5"/>
        <v>0</v>
      </c>
      <c r="O36" s="2">
        <f t="shared" si="6"/>
        <v>0</v>
      </c>
    </row>
    <row r="37" spans="1:15">
      <c r="A37" s="96"/>
      <c r="B37" s="94"/>
      <c r="C37" s="95"/>
      <c r="D37" s="95"/>
      <c r="E37" s="95"/>
      <c r="F37" s="95"/>
      <c r="G37" s="78"/>
      <c r="H37" s="2">
        <f t="shared" si="11"/>
        <v>0</v>
      </c>
      <c r="I37" s="2">
        <f t="shared" si="8"/>
        <v>0</v>
      </c>
      <c r="J37" s="2">
        <f t="shared" si="9"/>
        <v>0</v>
      </c>
      <c r="K37" s="2">
        <f t="shared" si="10"/>
        <v>0</v>
      </c>
      <c r="L37" s="2">
        <f t="shared" si="3"/>
        <v>0</v>
      </c>
      <c r="M37" s="2">
        <f t="shared" si="4"/>
        <v>0</v>
      </c>
      <c r="N37" s="2">
        <f t="shared" si="5"/>
        <v>0</v>
      </c>
      <c r="O37" s="2">
        <f t="shared" si="6"/>
        <v>0</v>
      </c>
    </row>
    <row r="38" spans="1:15">
      <c r="A38" s="96"/>
      <c r="B38" s="94"/>
      <c r="C38" s="95"/>
      <c r="D38" s="95"/>
      <c r="E38" s="95"/>
      <c r="F38" s="95"/>
      <c r="G38" s="78"/>
      <c r="H38" s="2">
        <f t="shared" si="11"/>
        <v>0</v>
      </c>
      <c r="I38" s="2">
        <f t="shared" si="8"/>
        <v>0</v>
      </c>
      <c r="J38" s="2">
        <f t="shared" si="9"/>
        <v>0</v>
      </c>
      <c r="K38" s="2">
        <f t="shared" si="10"/>
        <v>0</v>
      </c>
      <c r="L38" s="2">
        <f t="shared" si="3"/>
        <v>0</v>
      </c>
      <c r="M38" s="2">
        <f t="shared" si="4"/>
        <v>0</v>
      </c>
      <c r="N38" s="2">
        <f t="shared" si="5"/>
        <v>0</v>
      </c>
      <c r="O38" s="2">
        <f t="shared" si="6"/>
        <v>0</v>
      </c>
    </row>
    <row r="39" spans="1:15">
      <c r="A39" s="96"/>
      <c r="B39" s="94"/>
      <c r="C39" s="95"/>
      <c r="D39" s="95"/>
      <c r="E39" s="95"/>
      <c r="F39" s="95"/>
      <c r="G39" s="78"/>
      <c r="H39" s="2">
        <f t="shared" si="11"/>
        <v>0</v>
      </c>
      <c r="I39" s="2">
        <f t="shared" si="8"/>
        <v>0</v>
      </c>
      <c r="J39" s="2">
        <f t="shared" si="9"/>
        <v>0</v>
      </c>
      <c r="K39" s="2">
        <f t="shared" si="10"/>
        <v>0</v>
      </c>
      <c r="L39" s="2">
        <f t="shared" si="3"/>
        <v>0</v>
      </c>
      <c r="M39" s="2">
        <f t="shared" si="4"/>
        <v>0</v>
      </c>
      <c r="N39" s="2">
        <f t="shared" si="5"/>
        <v>0</v>
      </c>
      <c r="O39" s="2">
        <f t="shared" si="6"/>
        <v>0</v>
      </c>
    </row>
    <row r="40" spans="1:15">
      <c r="A40" s="96"/>
      <c r="B40" s="94"/>
      <c r="C40" s="95"/>
      <c r="D40" s="95"/>
      <c r="E40" s="95"/>
      <c r="F40" s="95"/>
      <c r="G40" s="78"/>
      <c r="H40" s="2">
        <f t="shared" si="11"/>
        <v>0</v>
      </c>
      <c r="I40" s="2">
        <f t="shared" si="8"/>
        <v>0</v>
      </c>
      <c r="J40" s="2">
        <f t="shared" si="9"/>
        <v>0</v>
      </c>
      <c r="K40" s="2">
        <f t="shared" si="10"/>
        <v>0</v>
      </c>
      <c r="L40" s="2">
        <f t="shared" si="3"/>
        <v>0</v>
      </c>
      <c r="M40" s="2">
        <f t="shared" si="4"/>
        <v>0</v>
      </c>
      <c r="N40" s="2">
        <f t="shared" si="5"/>
        <v>0</v>
      </c>
      <c r="O40" s="2">
        <f t="shared" si="6"/>
        <v>0</v>
      </c>
    </row>
    <row r="41" spans="1:15">
      <c r="A41" s="96"/>
      <c r="B41" s="94"/>
      <c r="C41" s="95"/>
      <c r="D41" s="95"/>
      <c r="E41" s="95"/>
      <c r="F41" s="95"/>
      <c r="G41" s="78"/>
      <c r="H41" s="2">
        <f t="shared" si="11"/>
        <v>0</v>
      </c>
      <c r="I41" s="2">
        <f t="shared" si="8"/>
        <v>0</v>
      </c>
      <c r="J41" s="2">
        <f t="shared" si="9"/>
        <v>0</v>
      </c>
      <c r="K41" s="2">
        <f t="shared" si="10"/>
        <v>0</v>
      </c>
      <c r="L41" s="2">
        <f t="shared" si="3"/>
        <v>0</v>
      </c>
      <c r="M41" s="2">
        <f t="shared" si="4"/>
        <v>0</v>
      </c>
      <c r="N41" s="2">
        <f t="shared" si="5"/>
        <v>0</v>
      </c>
      <c r="O41" s="2">
        <f t="shared" si="6"/>
        <v>0</v>
      </c>
    </row>
    <row r="42" spans="1:15">
      <c r="A42" s="96"/>
      <c r="B42" s="94"/>
      <c r="C42" s="95"/>
      <c r="D42" s="95"/>
      <c r="E42" s="95"/>
      <c r="F42" s="95"/>
      <c r="G42" s="78"/>
      <c r="H42" s="2">
        <f t="shared" si="11"/>
        <v>0</v>
      </c>
      <c r="I42" s="2">
        <f t="shared" si="8"/>
        <v>0</v>
      </c>
      <c r="J42" s="2">
        <f t="shared" si="9"/>
        <v>0</v>
      </c>
      <c r="K42" s="2">
        <f t="shared" si="10"/>
        <v>0</v>
      </c>
      <c r="L42" s="2">
        <f t="shared" si="3"/>
        <v>0</v>
      </c>
      <c r="M42" s="2">
        <f t="shared" si="4"/>
        <v>0</v>
      </c>
      <c r="N42" s="2">
        <f t="shared" si="5"/>
        <v>0</v>
      </c>
      <c r="O42" s="2">
        <f t="shared" si="6"/>
        <v>0</v>
      </c>
    </row>
    <row r="43" spans="1:15">
      <c r="A43" s="96"/>
      <c r="B43" s="94"/>
      <c r="C43" s="95"/>
      <c r="D43" s="95"/>
      <c r="E43" s="95"/>
      <c r="F43" s="95"/>
      <c r="G43" s="78"/>
      <c r="H43" s="2">
        <f t="shared" si="11"/>
        <v>0</v>
      </c>
      <c r="I43" s="2">
        <f t="shared" si="8"/>
        <v>0</v>
      </c>
      <c r="J43" s="2">
        <f t="shared" si="9"/>
        <v>0</v>
      </c>
      <c r="K43" s="2">
        <f t="shared" si="10"/>
        <v>0</v>
      </c>
      <c r="L43" s="2">
        <f t="shared" si="3"/>
        <v>0</v>
      </c>
      <c r="M43" s="2">
        <f t="shared" si="4"/>
        <v>0</v>
      </c>
      <c r="N43" s="2">
        <f t="shared" si="5"/>
        <v>0</v>
      </c>
      <c r="O43" s="2">
        <f t="shared" si="6"/>
        <v>0</v>
      </c>
    </row>
    <row r="44" spans="1:15">
      <c r="A44" s="96"/>
      <c r="B44" s="94"/>
      <c r="C44" s="95"/>
      <c r="D44" s="95"/>
      <c r="E44" s="95"/>
      <c r="F44" s="95"/>
      <c r="G44" s="78"/>
      <c r="H44" s="2">
        <f t="shared" si="11"/>
        <v>0</v>
      </c>
      <c r="I44" s="2">
        <f t="shared" si="8"/>
        <v>0</v>
      </c>
      <c r="J44" s="2">
        <f t="shared" si="9"/>
        <v>0</v>
      </c>
      <c r="K44" s="2">
        <f t="shared" si="10"/>
        <v>0</v>
      </c>
      <c r="L44" s="2">
        <f t="shared" si="3"/>
        <v>0</v>
      </c>
      <c r="M44" s="2">
        <f t="shared" si="4"/>
        <v>0</v>
      </c>
      <c r="N44" s="2">
        <f t="shared" si="5"/>
        <v>0</v>
      </c>
      <c r="O44" s="2">
        <f t="shared" si="6"/>
        <v>0</v>
      </c>
    </row>
    <row r="45" spans="1:15">
      <c r="A45" s="96"/>
      <c r="B45" s="94"/>
      <c r="C45" s="95"/>
      <c r="D45" s="95"/>
      <c r="E45" s="95"/>
      <c r="F45" s="95"/>
      <c r="G45" s="78"/>
      <c r="H45" s="2">
        <f t="shared" si="11"/>
        <v>0</v>
      </c>
      <c r="I45" s="2">
        <f t="shared" si="8"/>
        <v>0</v>
      </c>
      <c r="J45" s="2">
        <f t="shared" si="9"/>
        <v>0</v>
      </c>
      <c r="K45" s="2">
        <f t="shared" si="10"/>
        <v>0</v>
      </c>
      <c r="L45" s="2">
        <f t="shared" si="3"/>
        <v>0</v>
      </c>
      <c r="M45" s="2">
        <f t="shared" si="4"/>
        <v>0</v>
      </c>
      <c r="N45" s="2">
        <f t="shared" si="5"/>
        <v>0</v>
      </c>
      <c r="O45" s="2">
        <f t="shared" si="6"/>
        <v>0</v>
      </c>
    </row>
    <row r="46" spans="1:15">
      <c r="A46" s="96"/>
      <c r="B46" s="94"/>
      <c r="C46" s="95"/>
      <c r="D46" s="95"/>
      <c r="E46" s="95"/>
      <c r="F46" s="95"/>
      <c r="G46" s="78"/>
      <c r="H46" s="2">
        <f t="shared" si="11"/>
        <v>0</v>
      </c>
      <c r="I46" s="2">
        <f t="shared" si="8"/>
        <v>0</v>
      </c>
      <c r="J46" s="2">
        <f t="shared" si="9"/>
        <v>0</v>
      </c>
      <c r="K46" s="2">
        <f t="shared" si="10"/>
        <v>0</v>
      </c>
      <c r="L46" s="2">
        <f t="shared" si="3"/>
        <v>0</v>
      </c>
      <c r="M46" s="2">
        <f t="shared" si="4"/>
        <v>0</v>
      </c>
      <c r="N46" s="2">
        <f t="shared" si="5"/>
        <v>0</v>
      </c>
      <c r="O46" s="2">
        <f t="shared" si="6"/>
        <v>0</v>
      </c>
    </row>
    <row r="47" spans="1:15">
      <c r="A47" s="96"/>
      <c r="B47" s="94"/>
      <c r="C47" s="95"/>
      <c r="D47" s="95"/>
      <c r="E47" s="95"/>
      <c r="F47" s="95"/>
      <c r="G47" s="78"/>
      <c r="H47" s="2">
        <f t="shared" si="11"/>
        <v>0</v>
      </c>
      <c r="I47" s="2">
        <f t="shared" si="8"/>
        <v>0</v>
      </c>
      <c r="J47" s="2">
        <f t="shared" si="9"/>
        <v>0</v>
      </c>
      <c r="K47" s="2">
        <f t="shared" si="10"/>
        <v>0</v>
      </c>
      <c r="L47" s="2">
        <f t="shared" si="3"/>
        <v>0</v>
      </c>
      <c r="M47" s="2">
        <f t="shared" si="4"/>
        <v>0</v>
      </c>
      <c r="N47" s="2">
        <f t="shared" si="5"/>
        <v>0</v>
      </c>
      <c r="O47" s="2">
        <f t="shared" si="6"/>
        <v>0</v>
      </c>
    </row>
    <row r="48" spans="1:15">
      <c r="A48" s="96"/>
      <c r="B48" s="94"/>
      <c r="C48" s="95"/>
      <c r="D48" s="95"/>
      <c r="E48" s="95"/>
      <c r="F48" s="95"/>
      <c r="G48" s="78"/>
      <c r="H48" s="2">
        <f t="shared" si="11"/>
        <v>0</v>
      </c>
      <c r="I48" s="2">
        <f t="shared" si="8"/>
        <v>0</v>
      </c>
      <c r="J48" s="2">
        <f t="shared" si="9"/>
        <v>0</v>
      </c>
      <c r="K48" s="2">
        <f t="shared" si="10"/>
        <v>0</v>
      </c>
      <c r="L48" s="2">
        <f t="shared" si="3"/>
        <v>0</v>
      </c>
      <c r="M48" s="2">
        <f t="shared" si="4"/>
        <v>0</v>
      </c>
      <c r="N48" s="2">
        <f t="shared" si="5"/>
        <v>0</v>
      </c>
      <c r="O48" s="2">
        <f t="shared" si="6"/>
        <v>0</v>
      </c>
    </row>
    <row r="49" spans="1:15">
      <c r="A49" s="96"/>
      <c r="B49" s="94"/>
      <c r="C49" s="95"/>
      <c r="D49" s="95"/>
      <c r="E49" s="95"/>
      <c r="F49" s="95"/>
      <c r="G49" s="78"/>
      <c r="H49" s="2">
        <f t="shared" si="11"/>
        <v>0</v>
      </c>
      <c r="I49" s="2">
        <f t="shared" si="8"/>
        <v>0</v>
      </c>
      <c r="J49" s="2">
        <f t="shared" si="9"/>
        <v>0</v>
      </c>
      <c r="K49" s="2">
        <f t="shared" si="10"/>
        <v>0</v>
      </c>
      <c r="L49" s="2">
        <f t="shared" si="3"/>
        <v>0</v>
      </c>
      <c r="M49" s="2">
        <f t="shared" si="4"/>
        <v>0</v>
      </c>
      <c r="N49" s="2">
        <f t="shared" si="5"/>
        <v>0</v>
      </c>
      <c r="O49" s="2">
        <f t="shared" si="6"/>
        <v>0</v>
      </c>
    </row>
    <row r="50" spans="1:15">
      <c r="A50" s="96"/>
      <c r="B50" s="94"/>
      <c r="C50" s="95"/>
      <c r="D50" s="95"/>
      <c r="E50" s="95"/>
      <c r="F50" s="95"/>
      <c r="G50" s="78"/>
      <c r="H50" s="2">
        <f t="shared" si="11"/>
        <v>0</v>
      </c>
      <c r="I50" s="2">
        <f t="shared" si="8"/>
        <v>0</v>
      </c>
      <c r="J50" s="2">
        <f t="shared" si="9"/>
        <v>0</v>
      </c>
      <c r="K50" s="2">
        <f t="shared" si="10"/>
        <v>0</v>
      </c>
      <c r="L50" s="2">
        <f t="shared" si="3"/>
        <v>0</v>
      </c>
      <c r="M50" s="2">
        <f t="shared" si="4"/>
        <v>0</v>
      </c>
      <c r="N50" s="2">
        <f t="shared" si="5"/>
        <v>0</v>
      </c>
      <c r="O50" s="2">
        <f t="shared" si="6"/>
        <v>0</v>
      </c>
    </row>
    <row r="51" spans="1:15">
      <c r="A51" s="96"/>
      <c r="B51" s="94"/>
      <c r="C51" s="95"/>
      <c r="D51" s="95"/>
      <c r="E51" s="95"/>
      <c r="F51" s="95"/>
      <c r="G51" s="78"/>
      <c r="H51" s="2">
        <f t="shared" si="11"/>
        <v>0</v>
      </c>
      <c r="I51" s="2">
        <f t="shared" si="8"/>
        <v>0</v>
      </c>
      <c r="J51" s="2">
        <f t="shared" si="9"/>
        <v>0</v>
      </c>
      <c r="K51" s="2">
        <f t="shared" si="10"/>
        <v>0</v>
      </c>
      <c r="L51" s="2">
        <f t="shared" si="3"/>
        <v>0</v>
      </c>
      <c r="M51" s="2">
        <f t="shared" si="4"/>
        <v>0</v>
      </c>
      <c r="N51" s="2">
        <f t="shared" si="5"/>
        <v>0</v>
      </c>
      <c r="O51" s="2">
        <f t="shared" si="6"/>
        <v>0</v>
      </c>
    </row>
    <row r="52" spans="1:15">
      <c r="A52" s="96"/>
      <c r="B52" s="94"/>
      <c r="C52" s="95"/>
      <c r="D52" s="95"/>
      <c r="E52" s="95"/>
      <c r="F52" s="95"/>
      <c r="G52" s="78"/>
      <c r="H52" s="2">
        <f t="shared" si="11"/>
        <v>0</v>
      </c>
      <c r="I52" s="2">
        <f t="shared" si="8"/>
        <v>0</v>
      </c>
      <c r="J52" s="2">
        <f t="shared" si="9"/>
        <v>0</v>
      </c>
      <c r="K52" s="2">
        <f t="shared" si="10"/>
        <v>0</v>
      </c>
      <c r="L52" s="2">
        <f t="shared" si="3"/>
        <v>0</v>
      </c>
      <c r="M52" s="2">
        <f t="shared" si="4"/>
        <v>0</v>
      </c>
      <c r="N52" s="2">
        <f t="shared" si="5"/>
        <v>0</v>
      </c>
      <c r="O52" s="2">
        <f t="shared" si="6"/>
        <v>0</v>
      </c>
    </row>
    <row r="53" spans="1:15">
      <c r="A53" s="96"/>
      <c r="B53" s="94"/>
      <c r="C53" s="95"/>
      <c r="D53" s="95"/>
      <c r="E53" s="95"/>
      <c r="F53" s="95"/>
      <c r="G53" s="78"/>
      <c r="H53" s="2">
        <f t="shared" si="11"/>
        <v>0</v>
      </c>
      <c r="I53" s="2">
        <f t="shared" si="8"/>
        <v>0</v>
      </c>
      <c r="J53" s="2">
        <f t="shared" si="9"/>
        <v>0</v>
      </c>
      <c r="K53" s="2">
        <f t="shared" si="10"/>
        <v>0</v>
      </c>
      <c r="L53" s="2">
        <f t="shared" si="3"/>
        <v>0</v>
      </c>
      <c r="M53" s="2">
        <f t="shared" si="4"/>
        <v>0</v>
      </c>
      <c r="N53" s="2">
        <f t="shared" si="5"/>
        <v>0</v>
      </c>
      <c r="O53" s="2">
        <f t="shared" si="6"/>
        <v>0</v>
      </c>
    </row>
    <row r="54" spans="1:15">
      <c r="A54" s="96"/>
      <c r="B54" s="94"/>
      <c r="C54" s="95"/>
      <c r="D54" s="95"/>
      <c r="E54" s="95"/>
      <c r="F54" s="95"/>
      <c r="G54" s="78"/>
      <c r="H54" s="2">
        <f t="shared" si="11"/>
        <v>0</v>
      </c>
      <c r="I54" s="2">
        <f t="shared" si="8"/>
        <v>0</v>
      </c>
      <c r="J54" s="2">
        <f t="shared" si="9"/>
        <v>0</v>
      </c>
      <c r="K54" s="2">
        <f t="shared" si="10"/>
        <v>0</v>
      </c>
      <c r="L54" s="2">
        <f t="shared" si="3"/>
        <v>0</v>
      </c>
      <c r="M54" s="2">
        <f t="shared" si="4"/>
        <v>0</v>
      </c>
      <c r="N54" s="2">
        <f t="shared" si="5"/>
        <v>0</v>
      </c>
      <c r="O54" s="2">
        <f t="shared" si="6"/>
        <v>0</v>
      </c>
    </row>
    <row r="55" spans="1:15">
      <c r="A55" s="96"/>
      <c r="B55" s="94"/>
      <c r="C55" s="95"/>
      <c r="D55" s="95"/>
      <c r="E55" s="95"/>
      <c r="F55" s="95"/>
      <c r="G55" s="78"/>
      <c r="H55" s="2">
        <f t="shared" si="11"/>
        <v>0</v>
      </c>
      <c r="I55" s="2">
        <f t="shared" si="8"/>
        <v>0</v>
      </c>
      <c r="J55" s="2">
        <f t="shared" si="9"/>
        <v>0</v>
      </c>
      <c r="K55" s="2">
        <f t="shared" si="10"/>
        <v>0</v>
      </c>
      <c r="L55" s="2">
        <f t="shared" si="3"/>
        <v>0</v>
      </c>
      <c r="M55" s="2">
        <f t="shared" si="4"/>
        <v>0</v>
      </c>
      <c r="N55" s="2">
        <f t="shared" si="5"/>
        <v>0</v>
      </c>
      <c r="O55" s="2">
        <f t="shared" si="6"/>
        <v>0</v>
      </c>
    </row>
    <row r="56" spans="1:15">
      <c r="A56" s="96"/>
      <c r="B56" s="94"/>
      <c r="C56" s="95"/>
      <c r="D56" s="95"/>
      <c r="E56" s="95"/>
      <c r="F56" s="95"/>
      <c r="G56" s="78"/>
      <c r="H56" s="2">
        <f t="shared" si="11"/>
        <v>0</v>
      </c>
      <c r="I56" s="2">
        <f t="shared" si="8"/>
        <v>0</v>
      </c>
      <c r="J56" s="2">
        <f t="shared" si="9"/>
        <v>0</v>
      </c>
      <c r="K56" s="2">
        <f t="shared" si="10"/>
        <v>0</v>
      </c>
      <c r="L56" s="2">
        <f t="shared" si="3"/>
        <v>0</v>
      </c>
      <c r="M56" s="2">
        <f t="shared" si="4"/>
        <v>0</v>
      </c>
      <c r="N56" s="2">
        <f t="shared" si="5"/>
        <v>0</v>
      </c>
      <c r="O56" s="2">
        <f t="shared" si="6"/>
        <v>0</v>
      </c>
    </row>
    <row r="57" spans="1:15">
      <c r="A57" s="96"/>
      <c r="B57" s="94"/>
      <c r="C57" s="95"/>
      <c r="D57" s="95"/>
      <c r="E57" s="95"/>
      <c r="F57" s="95"/>
      <c r="G57" s="78"/>
      <c r="H57" s="2">
        <f t="shared" si="11"/>
        <v>0</v>
      </c>
      <c r="I57" s="2">
        <f t="shared" si="8"/>
        <v>0</v>
      </c>
      <c r="J57" s="2">
        <f t="shared" si="9"/>
        <v>0</v>
      </c>
      <c r="K57" s="2">
        <f t="shared" si="10"/>
        <v>0</v>
      </c>
      <c r="L57" s="2">
        <f t="shared" si="3"/>
        <v>0</v>
      </c>
      <c r="M57" s="2">
        <f t="shared" si="4"/>
        <v>0</v>
      </c>
      <c r="N57" s="2">
        <f t="shared" si="5"/>
        <v>0</v>
      </c>
      <c r="O57" s="2">
        <f t="shared" si="6"/>
        <v>0</v>
      </c>
    </row>
    <row r="58" spans="1:15">
      <c r="A58" s="96"/>
      <c r="B58" s="94"/>
      <c r="C58" s="95"/>
      <c r="D58" s="95"/>
      <c r="E58" s="95"/>
      <c r="F58" s="95"/>
      <c r="G58" s="78"/>
      <c r="H58" s="2">
        <f t="shared" si="11"/>
        <v>0</v>
      </c>
      <c r="I58" s="2">
        <f t="shared" si="8"/>
        <v>0</v>
      </c>
      <c r="J58" s="2">
        <f t="shared" si="9"/>
        <v>0</v>
      </c>
      <c r="K58" s="2">
        <f t="shared" si="10"/>
        <v>0</v>
      </c>
      <c r="L58" s="2">
        <f t="shared" si="3"/>
        <v>0</v>
      </c>
      <c r="M58" s="2">
        <f t="shared" si="4"/>
        <v>0</v>
      </c>
      <c r="N58" s="2">
        <f t="shared" si="5"/>
        <v>0</v>
      </c>
      <c r="O58" s="2">
        <f t="shared" si="6"/>
        <v>0</v>
      </c>
    </row>
    <row r="59" spans="1:15">
      <c r="A59" s="96"/>
      <c r="B59" s="94"/>
      <c r="C59" s="95"/>
      <c r="D59" s="95"/>
      <c r="E59" s="95"/>
      <c r="F59" s="95"/>
      <c r="G59" s="78"/>
      <c r="H59" s="2">
        <f t="shared" si="11"/>
        <v>0</v>
      </c>
      <c r="I59" s="2">
        <f t="shared" si="8"/>
        <v>0</v>
      </c>
      <c r="J59" s="2">
        <f t="shared" si="9"/>
        <v>0</v>
      </c>
      <c r="K59" s="2">
        <f t="shared" si="10"/>
        <v>0</v>
      </c>
      <c r="L59" s="2">
        <f t="shared" si="3"/>
        <v>0</v>
      </c>
      <c r="M59" s="2">
        <f t="shared" si="4"/>
        <v>0</v>
      </c>
      <c r="N59" s="2">
        <f t="shared" si="5"/>
        <v>0</v>
      </c>
      <c r="O59" s="2">
        <f t="shared" si="6"/>
        <v>0</v>
      </c>
    </row>
    <row r="60" spans="1:15">
      <c r="A60" s="96"/>
      <c r="B60" s="94"/>
      <c r="C60" s="95"/>
      <c r="D60" s="95"/>
      <c r="E60" s="95"/>
      <c r="F60" s="95"/>
      <c r="G60" s="78"/>
      <c r="H60" s="2">
        <f t="shared" si="11"/>
        <v>0</v>
      </c>
      <c r="I60" s="2">
        <f t="shared" si="8"/>
        <v>0</v>
      </c>
      <c r="J60" s="2">
        <f t="shared" si="9"/>
        <v>0</v>
      </c>
      <c r="K60" s="2">
        <f t="shared" si="10"/>
        <v>0</v>
      </c>
      <c r="L60" s="2">
        <f t="shared" si="3"/>
        <v>0</v>
      </c>
      <c r="M60" s="2">
        <f t="shared" si="4"/>
        <v>0</v>
      </c>
      <c r="N60" s="2">
        <f t="shared" si="5"/>
        <v>0</v>
      </c>
      <c r="O60" s="2">
        <f t="shared" si="6"/>
        <v>0</v>
      </c>
    </row>
    <row r="61" spans="1:15">
      <c r="A61" s="96"/>
      <c r="B61" s="94"/>
      <c r="C61" s="95"/>
      <c r="D61" s="95"/>
      <c r="E61" s="95"/>
      <c r="F61" s="95"/>
      <c r="G61" s="78"/>
      <c r="H61" s="2">
        <f t="shared" si="11"/>
        <v>0</v>
      </c>
      <c r="I61" s="2">
        <f t="shared" si="8"/>
        <v>0</v>
      </c>
      <c r="J61" s="2">
        <f t="shared" si="9"/>
        <v>0</v>
      </c>
      <c r="K61" s="2">
        <f t="shared" si="10"/>
        <v>0</v>
      </c>
      <c r="L61" s="2">
        <f t="shared" si="3"/>
        <v>0</v>
      </c>
      <c r="M61" s="2">
        <f t="shared" si="4"/>
        <v>0</v>
      </c>
      <c r="N61" s="2">
        <f t="shared" si="5"/>
        <v>0</v>
      </c>
      <c r="O61" s="2">
        <f t="shared" si="6"/>
        <v>0</v>
      </c>
    </row>
    <row r="62" spans="1:15">
      <c r="A62" s="96"/>
      <c r="B62" s="94"/>
      <c r="C62" s="95"/>
      <c r="D62" s="95"/>
      <c r="E62" s="95"/>
      <c r="F62" s="95"/>
      <c r="G62" s="78"/>
      <c r="H62" s="2">
        <f t="shared" si="11"/>
        <v>0</v>
      </c>
      <c r="I62" s="2">
        <f t="shared" si="8"/>
        <v>0</v>
      </c>
      <c r="J62" s="2">
        <f t="shared" si="9"/>
        <v>0</v>
      </c>
      <c r="K62" s="2">
        <f t="shared" si="10"/>
        <v>0</v>
      </c>
      <c r="L62" s="2">
        <f t="shared" si="3"/>
        <v>0</v>
      </c>
      <c r="M62" s="2">
        <f t="shared" si="4"/>
        <v>0</v>
      </c>
      <c r="N62" s="2">
        <f t="shared" si="5"/>
        <v>0</v>
      </c>
      <c r="O62" s="2">
        <f t="shared" si="6"/>
        <v>0</v>
      </c>
    </row>
    <row r="63" spans="1:15">
      <c r="A63" s="96"/>
      <c r="B63" s="94"/>
      <c r="C63" s="95"/>
      <c r="D63" s="95"/>
      <c r="E63" s="95"/>
      <c r="F63" s="95"/>
      <c r="G63" s="78"/>
      <c r="H63" s="2">
        <f t="shared" si="11"/>
        <v>0</v>
      </c>
      <c r="I63" s="2">
        <f t="shared" si="8"/>
        <v>0</v>
      </c>
      <c r="J63" s="2">
        <f t="shared" si="9"/>
        <v>0</v>
      </c>
      <c r="K63" s="2">
        <f t="shared" si="10"/>
        <v>0</v>
      </c>
      <c r="L63" s="2">
        <f t="shared" si="3"/>
        <v>0</v>
      </c>
      <c r="M63" s="2">
        <f t="shared" si="4"/>
        <v>0</v>
      </c>
      <c r="N63" s="2">
        <f t="shared" si="5"/>
        <v>0</v>
      </c>
      <c r="O63" s="2">
        <f t="shared" si="6"/>
        <v>0</v>
      </c>
    </row>
    <row r="64" spans="1:15">
      <c r="A64" s="96"/>
      <c r="B64" s="94"/>
      <c r="C64" s="95"/>
      <c r="D64" s="95"/>
      <c r="E64" s="95"/>
      <c r="F64" s="95"/>
      <c r="G64" s="78"/>
      <c r="H64" s="2">
        <f t="shared" si="11"/>
        <v>0</v>
      </c>
      <c r="I64" s="2">
        <f t="shared" si="8"/>
        <v>0</v>
      </c>
      <c r="J64" s="2">
        <f t="shared" si="9"/>
        <v>0</v>
      </c>
      <c r="K64" s="2">
        <f t="shared" si="10"/>
        <v>0</v>
      </c>
      <c r="L64" s="2">
        <f t="shared" si="3"/>
        <v>0</v>
      </c>
      <c r="M64" s="2">
        <f t="shared" si="4"/>
        <v>0</v>
      </c>
      <c r="N64" s="2">
        <f t="shared" si="5"/>
        <v>0</v>
      </c>
      <c r="O64" s="2">
        <f t="shared" si="6"/>
        <v>0</v>
      </c>
    </row>
    <row r="65" spans="1:15">
      <c r="A65" s="96"/>
      <c r="B65" s="94"/>
      <c r="C65" s="95"/>
      <c r="D65" s="95"/>
      <c r="E65" s="95"/>
      <c r="F65" s="95"/>
      <c r="G65" s="78"/>
      <c r="H65" s="2">
        <f t="shared" si="11"/>
        <v>0</v>
      </c>
      <c r="I65" s="2">
        <f t="shared" si="8"/>
        <v>0</v>
      </c>
      <c r="J65" s="2">
        <f t="shared" si="9"/>
        <v>0</v>
      </c>
      <c r="K65" s="2">
        <f t="shared" si="10"/>
        <v>0</v>
      </c>
      <c r="L65" s="2">
        <f t="shared" si="3"/>
        <v>0</v>
      </c>
      <c r="M65" s="2">
        <f t="shared" si="4"/>
        <v>0</v>
      </c>
      <c r="N65" s="2">
        <f t="shared" si="5"/>
        <v>0</v>
      </c>
      <c r="O65" s="2">
        <f t="shared" si="6"/>
        <v>0</v>
      </c>
    </row>
    <row r="66" spans="1:15">
      <c r="A66" s="96"/>
      <c r="B66" s="94"/>
      <c r="C66" s="95"/>
      <c r="D66" s="95"/>
      <c r="E66" s="95"/>
      <c r="F66" s="95"/>
      <c r="G66" s="78"/>
      <c r="H66" s="2">
        <f t="shared" si="11"/>
        <v>0</v>
      </c>
      <c r="I66" s="2">
        <f t="shared" si="8"/>
        <v>0</v>
      </c>
      <c r="J66" s="2">
        <f t="shared" si="9"/>
        <v>0</v>
      </c>
      <c r="K66" s="2">
        <f t="shared" si="10"/>
        <v>0</v>
      </c>
      <c r="L66" s="2">
        <f t="shared" si="3"/>
        <v>0</v>
      </c>
      <c r="M66" s="2">
        <f t="shared" si="4"/>
        <v>0</v>
      </c>
      <c r="N66" s="2">
        <f t="shared" si="5"/>
        <v>0</v>
      </c>
      <c r="O66" s="2">
        <f t="shared" si="6"/>
        <v>0</v>
      </c>
    </row>
    <row r="67" spans="1:15">
      <c r="A67" s="96"/>
      <c r="B67" s="94"/>
      <c r="C67" s="95"/>
      <c r="D67" s="95"/>
      <c r="E67" s="95"/>
      <c r="F67" s="95"/>
      <c r="G67" s="78"/>
      <c r="H67" s="2">
        <f t="shared" si="11"/>
        <v>0</v>
      </c>
      <c r="I67" s="2">
        <f t="shared" si="8"/>
        <v>0</v>
      </c>
      <c r="J67" s="2">
        <f t="shared" si="9"/>
        <v>0</v>
      </c>
      <c r="K67" s="2">
        <f t="shared" si="10"/>
        <v>0</v>
      </c>
      <c r="L67" s="2">
        <f t="shared" si="3"/>
        <v>0</v>
      </c>
      <c r="M67" s="2">
        <f t="shared" si="4"/>
        <v>0</v>
      </c>
      <c r="N67" s="2">
        <f t="shared" si="5"/>
        <v>0</v>
      </c>
      <c r="O67" s="2">
        <f t="shared" si="6"/>
        <v>0</v>
      </c>
    </row>
    <row r="68" spans="1:15">
      <c r="A68" s="96"/>
      <c r="B68" s="94"/>
      <c r="C68" s="95"/>
      <c r="D68" s="95"/>
      <c r="E68" s="95"/>
      <c r="F68" s="95"/>
      <c r="G68" s="78"/>
      <c r="H68" s="2">
        <f t="shared" si="11"/>
        <v>0</v>
      </c>
      <c r="I68" s="2">
        <f t="shared" si="8"/>
        <v>0</v>
      </c>
      <c r="J68" s="2">
        <f t="shared" si="9"/>
        <v>0</v>
      </c>
      <c r="K68" s="2">
        <f t="shared" si="10"/>
        <v>0</v>
      </c>
      <c r="L68" s="2">
        <f t="shared" si="3"/>
        <v>0</v>
      </c>
      <c r="M68" s="2">
        <f t="shared" si="4"/>
        <v>0</v>
      </c>
      <c r="N68" s="2">
        <f t="shared" si="5"/>
        <v>0</v>
      </c>
      <c r="O68" s="2">
        <f t="shared" si="6"/>
        <v>0</v>
      </c>
    </row>
    <row r="69" spans="1:15">
      <c r="A69" s="96"/>
      <c r="B69" s="94"/>
      <c r="C69" s="95"/>
      <c r="D69" s="95"/>
      <c r="E69" s="95"/>
      <c r="F69" s="95"/>
      <c r="G69" s="78"/>
      <c r="H69" s="2">
        <f t="shared" si="11"/>
        <v>0</v>
      </c>
      <c r="I69" s="2">
        <f t="shared" si="8"/>
        <v>0</v>
      </c>
      <c r="J69" s="2">
        <f t="shared" si="9"/>
        <v>0</v>
      </c>
      <c r="K69" s="2">
        <f t="shared" si="10"/>
        <v>0</v>
      </c>
      <c r="L69" s="2">
        <f t="shared" si="3"/>
        <v>0</v>
      </c>
      <c r="M69" s="2">
        <f t="shared" si="4"/>
        <v>0</v>
      </c>
      <c r="N69" s="2">
        <f t="shared" si="5"/>
        <v>0</v>
      </c>
      <c r="O69" s="2">
        <f t="shared" si="6"/>
        <v>0</v>
      </c>
    </row>
    <row r="70" spans="1:15">
      <c r="A70" s="96"/>
      <c r="B70" s="94"/>
      <c r="C70" s="95"/>
      <c r="D70" s="95"/>
      <c r="E70" s="95"/>
      <c r="F70" s="95"/>
      <c r="G70" s="78"/>
      <c r="H70" s="2">
        <f t="shared" si="11"/>
        <v>0</v>
      </c>
      <c r="I70" s="2">
        <f t="shared" si="8"/>
        <v>0</v>
      </c>
      <c r="J70" s="2">
        <f t="shared" si="9"/>
        <v>0</v>
      </c>
      <c r="K70" s="2">
        <f t="shared" si="10"/>
        <v>0</v>
      </c>
      <c r="L70" s="2">
        <f t="shared" si="3"/>
        <v>0</v>
      </c>
      <c r="M70" s="2">
        <f t="shared" si="4"/>
        <v>0</v>
      </c>
      <c r="N70" s="2">
        <f t="shared" si="5"/>
        <v>0</v>
      </c>
      <c r="O70" s="2">
        <f t="shared" si="6"/>
        <v>0</v>
      </c>
    </row>
    <row r="71" spans="1:15">
      <c r="A71" s="96"/>
      <c r="B71" s="94"/>
      <c r="C71" s="95"/>
      <c r="D71" s="95"/>
      <c r="E71" s="95"/>
      <c r="F71" s="95"/>
      <c r="G71" s="78"/>
      <c r="H71" s="2">
        <f t="shared" si="11"/>
        <v>0</v>
      </c>
      <c r="I71" s="2">
        <f t="shared" si="8"/>
        <v>0</v>
      </c>
      <c r="J71" s="2">
        <f t="shared" si="9"/>
        <v>0</v>
      </c>
      <c r="K71" s="2">
        <f t="shared" si="10"/>
        <v>0</v>
      </c>
      <c r="L71" s="2">
        <f t="shared" si="3"/>
        <v>0</v>
      </c>
      <c r="M71" s="2">
        <f t="shared" si="4"/>
        <v>0</v>
      </c>
      <c r="N71" s="2">
        <f t="shared" si="5"/>
        <v>0</v>
      </c>
      <c r="O71" s="2">
        <f t="shared" si="6"/>
        <v>0</v>
      </c>
    </row>
    <row r="72" spans="1:15">
      <c r="A72" s="96"/>
      <c r="B72" s="94"/>
      <c r="C72" s="95"/>
      <c r="D72" s="95"/>
      <c r="E72" s="95"/>
      <c r="F72" s="95"/>
      <c r="G72" s="78"/>
      <c r="H72" s="2">
        <f t="shared" si="11"/>
        <v>0</v>
      </c>
      <c r="I72" s="2">
        <f t="shared" si="8"/>
        <v>0</v>
      </c>
      <c r="J72" s="2">
        <f t="shared" si="9"/>
        <v>0</v>
      </c>
      <c r="K72" s="2">
        <f t="shared" si="10"/>
        <v>0</v>
      </c>
      <c r="L72" s="2">
        <f t="shared" si="3"/>
        <v>0</v>
      </c>
      <c r="M72" s="2">
        <f t="shared" si="4"/>
        <v>0</v>
      </c>
      <c r="N72" s="2">
        <f t="shared" si="5"/>
        <v>0</v>
      </c>
      <c r="O72" s="2">
        <f t="shared" si="6"/>
        <v>0</v>
      </c>
    </row>
    <row r="73" spans="1:15">
      <c r="A73" s="96"/>
      <c r="B73" s="94"/>
      <c r="C73" s="95"/>
      <c r="D73" s="95"/>
      <c r="E73" s="95"/>
      <c r="F73" s="95"/>
      <c r="G73" s="78"/>
      <c r="H73" s="2">
        <f t="shared" si="11"/>
        <v>0</v>
      </c>
      <c r="I73" s="2">
        <f t="shared" ref="I73:I136" si="12">IF($G73="y",$C73,0)</f>
        <v>0</v>
      </c>
      <c r="J73" s="2">
        <f t="shared" ref="J73:J136" si="13">IF($G73="y",$E73,0)</f>
        <v>0</v>
      </c>
      <c r="K73" s="2">
        <f t="shared" ref="K73:K136" si="14">IF($G73="y",$F73,0)</f>
        <v>0</v>
      </c>
      <c r="L73" s="2">
        <f t="shared" si="3"/>
        <v>0</v>
      </c>
      <c r="M73" s="2">
        <f t="shared" si="4"/>
        <v>0</v>
      </c>
      <c r="N73" s="2">
        <f t="shared" si="5"/>
        <v>0</v>
      </c>
      <c r="O73" s="2">
        <f t="shared" ref="O73:O136" si="15">SUM(H73:N73)</f>
        <v>0</v>
      </c>
    </row>
    <row r="74" spans="1:15">
      <c r="A74" s="96"/>
      <c r="B74" s="94"/>
      <c r="C74" s="95"/>
      <c r="D74" s="95"/>
      <c r="E74" s="95"/>
      <c r="F74" s="95"/>
      <c r="G74" s="78"/>
      <c r="H74" s="2">
        <f t="shared" si="11"/>
        <v>0</v>
      </c>
      <c r="I74" s="2">
        <f t="shared" si="12"/>
        <v>0</v>
      </c>
      <c r="J74" s="2">
        <f t="shared" si="13"/>
        <v>0</v>
      </c>
      <c r="K74" s="2">
        <f t="shared" si="14"/>
        <v>0</v>
      </c>
      <c r="L74" s="2">
        <f t="shared" ref="L74:L137" si="16">IF($G74="n",$E74,0)</f>
        <v>0</v>
      </c>
      <c r="M74" s="2">
        <f t="shared" ref="M74:M137" si="17">IF($G74="n",$C74,0)</f>
        <v>0</v>
      </c>
      <c r="N74" s="2">
        <f t="shared" ref="N74:N137" si="18">IF($G74="n",F74,0)</f>
        <v>0</v>
      </c>
      <c r="O74" s="2">
        <f t="shared" si="15"/>
        <v>0</v>
      </c>
    </row>
    <row r="75" spans="1:15">
      <c r="A75" s="96"/>
      <c r="B75" s="94"/>
      <c r="C75" s="95"/>
      <c r="D75" s="95"/>
      <c r="E75" s="95"/>
      <c r="F75" s="95"/>
      <c r="G75" s="78"/>
      <c r="H75" s="2">
        <f t="shared" si="11"/>
        <v>0</v>
      </c>
      <c r="I75" s="2">
        <f t="shared" si="12"/>
        <v>0</v>
      </c>
      <c r="J75" s="2">
        <f t="shared" si="13"/>
        <v>0</v>
      </c>
      <c r="K75" s="2">
        <f t="shared" si="14"/>
        <v>0</v>
      </c>
      <c r="L75" s="2">
        <f t="shared" si="16"/>
        <v>0</v>
      </c>
      <c r="M75" s="2">
        <f t="shared" si="17"/>
        <v>0</v>
      </c>
      <c r="N75" s="2">
        <f t="shared" si="18"/>
        <v>0</v>
      </c>
      <c r="O75" s="2">
        <f t="shared" si="15"/>
        <v>0</v>
      </c>
    </row>
    <row r="76" spans="1:15">
      <c r="A76" s="96"/>
      <c r="B76" s="94"/>
      <c r="C76" s="95"/>
      <c r="D76" s="95"/>
      <c r="E76" s="95"/>
      <c r="F76" s="95"/>
      <c r="G76" s="78"/>
      <c r="H76" s="2">
        <f t="shared" si="11"/>
        <v>0</v>
      </c>
      <c r="I76" s="2">
        <f t="shared" si="12"/>
        <v>0</v>
      </c>
      <c r="J76" s="2">
        <f t="shared" si="13"/>
        <v>0</v>
      </c>
      <c r="K76" s="2">
        <f t="shared" si="14"/>
        <v>0</v>
      </c>
      <c r="L76" s="2">
        <f t="shared" si="16"/>
        <v>0</v>
      </c>
      <c r="M76" s="2">
        <f t="shared" si="17"/>
        <v>0</v>
      </c>
      <c r="N76" s="2">
        <f t="shared" si="18"/>
        <v>0</v>
      </c>
      <c r="O76" s="2">
        <f t="shared" si="15"/>
        <v>0</v>
      </c>
    </row>
    <row r="77" spans="1:15">
      <c r="A77" s="96"/>
      <c r="B77" s="94"/>
      <c r="C77" s="95"/>
      <c r="D77" s="95"/>
      <c r="E77" s="95"/>
      <c r="F77" s="95"/>
      <c r="G77" s="78"/>
      <c r="H77" s="2">
        <f t="shared" si="11"/>
        <v>0</v>
      </c>
      <c r="I77" s="2">
        <f t="shared" si="12"/>
        <v>0</v>
      </c>
      <c r="J77" s="2">
        <f t="shared" si="13"/>
        <v>0</v>
      </c>
      <c r="K77" s="2">
        <f t="shared" si="14"/>
        <v>0</v>
      </c>
      <c r="L77" s="2">
        <f t="shared" si="16"/>
        <v>0</v>
      </c>
      <c r="M77" s="2">
        <f t="shared" si="17"/>
        <v>0</v>
      </c>
      <c r="N77" s="2">
        <f t="shared" si="18"/>
        <v>0</v>
      </c>
      <c r="O77" s="2">
        <f t="shared" si="15"/>
        <v>0</v>
      </c>
    </row>
    <row r="78" spans="1:15">
      <c r="A78" s="96"/>
      <c r="B78" s="94"/>
      <c r="C78" s="95"/>
      <c r="D78" s="95"/>
      <c r="E78" s="95"/>
      <c r="F78" s="95"/>
      <c r="G78" s="78"/>
      <c r="H78" s="2">
        <f t="shared" si="11"/>
        <v>0</v>
      </c>
      <c r="I78" s="2">
        <f t="shared" si="12"/>
        <v>0</v>
      </c>
      <c r="J78" s="2">
        <f t="shared" si="13"/>
        <v>0</v>
      </c>
      <c r="K78" s="2">
        <f t="shared" si="14"/>
        <v>0</v>
      </c>
      <c r="L78" s="2">
        <f t="shared" si="16"/>
        <v>0</v>
      </c>
      <c r="M78" s="2">
        <f t="shared" si="17"/>
        <v>0</v>
      </c>
      <c r="N78" s="2">
        <f t="shared" si="18"/>
        <v>0</v>
      </c>
      <c r="O78" s="2">
        <f t="shared" si="15"/>
        <v>0</v>
      </c>
    </row>
    <row r="79" spans="1:15">
      <c r="A79" s="96"/>
      <c r="B79" s="94"/>
      <c r="C79" s="95"/>
      <c r="D79" s="95"/>
      <c r="E79" s="95"/>
      <c r="F79" s="95"/>
      <c r="G79" s="78"/>
      <c r="H79" s="2">
        <f t="shared" si="11"/>
        <v>0</v>
      </c>
      <c r="I79" s="2">
        <f t="shared" si="12"/>
        <v>0</v>
      </c>
      <c r="J79" s="2">
        <f t="shared" si="13"/>
        <v>0</v>
      </c>
      <c r="K79" s="2">
        <f t="shared" si="14"/>
        <v>0</v>
      </c>
      <c r="L79" s="2">
        <f t="shared" si="16"/>
        <v>0</v>
      </c>
      <c r="M79" s="2">
        <f t="shared" si="17"/>
        <v>0</v>
      </c>
      <c r="N79" s="2">
        <f t="shared" si="18"/>
        <v>0</v>
      </c>
      <c r="O79" s="2">
        <f t="shared" si="15"/>
        <v>0</v>
      </c>
    </row>
    <row r="80" spans="1:15">
      <c r="A80" s="96"/>
      <c r="B80" s="94"/>
      <c r="C80" s="95"/>
      <c r="D80" s="95"/>
      <c r="E80" s="95"/>
      <c r="F80" s="95"/>
      <c r="G80" s="78"/>
      <c r="H80" s="2">
        <f t="shared" si="11"/>
        <v>0</v>
      </c>
      <c r="I80" s="2">
        <f t="shared" si="12"/>
        <v>0</v>
      </c>
      <c r="J80" s="2">
        <f t="shared" si="13"/>
        <v>0</v>
      </c>
      <c r="K80" s="2">
        <f t="shared" si="14"/>
        <v>0</v>
      </c>
      <c r="L80" s="2">
        <f t="shared" si="16"/>
        <v>0</v>
      </c>
      <c r="M80" s="2">
        <f t="shared" si="17"/>
        <v>0</v>
      </c>
      <c r="N80" s="2">
        <f t="shared" si="18"/>
        <v>0</v>
      </c>
      <c r="O80" s="2">
        <f t="shared" si="15"/>
        <v>0</v>
      </c>
    </row>
    <row r="81" spans="1:15">
      <c r="A81" s="96"/>
      <c r="B81" s="94"/>
      <c r="C81" s="95"/>
      <c r="D81" s="95"/>
      <c r="E81" s="95"/>
      <c r="F81" s="95"/>
      <c r="G81" s="78"/>
      <c r="H81" s="2">
        <f t="shared" si="11"/>
        <v>0</v>
      </c>
      <c r="I81" s="2">
        <f t="shared" si="12"/>
        <v>0</v>
      </c>
      <c r="J81" s="2">
        <f t="shared" si="13"/>
        <v>0</v>
      </c>
      <c r="K81" s="2">
        <f t="shared" si="14"/>
        <v>0</v>
      </c>
      <c r="L81" s="2">
        <f t="shared" si="16"/>
        <v>0</v>
      </c>
      <c r="M81" s="2">
        <f t="shared" si="17"/>
        <v>0</v>
      </c>
      <c r="N81" s="2">
        <f t="shared" si="18"/>
        <v>0</v>
      </c>
      <c r="O81" s="2">
        <f t="shared" si="15"/>
        <v>0</v>
      </c>
    </row>
    <row r="82" spans="1:15">
      <c r="A82" s="96"/>
      <c r="B82" s="94"/>
      <c r="C82" s="95"/>
      <c r="D82" s="95"/>
      <c r="E82" s="95"/>
      <c r="F82" s="95"/>
      <c r="G82" s="78"/>
      <c r="H82" s="2">
        <f t="shared" si="11"/>
        <v>0</v>
      </c>
      <c r="I82" s="2">
        <f t="shared" si="12"/>
        <v>0</v>
      </c>
      <c r="J82" s="2">
        <f t="shared" si="13"/>
        <v>0</v>
      </c>
      <c r="K82" s="2">
        <f t="shared" si="14"/>
        <v>0</v>
      </c>
      <c r="L82" s="2">
        <f t="shared" si="16"/>
        <v>0</v>
      </c>
      <c r="M82" s="2">
        <f t="shared" si="17"/>
        <v>0</v>
      </c>
      <c r="N82" s="2">
        <f t="shared" si="18"/>
        <v>0</v>
      </c>
      <c r="O82" s="2">
        <f t="shared" si="15"/>
        <v>0</v>
      </c>
    </row>
    <row r="83" spans="1:15">
      <c r="A83" s="96"/>
      <c r="B83" s="94"/>
      <c r="C83" s="95"/>
      <c r="D83" s="95"/>
      <c r="E83" s="95"/>
      <c r="F83" s="95"/>
      <c r="G83" s="78"/>
      <c r="H83" s="2">
        <f t="shared" si="11"/>
        <v>0</v>
      </c>
      <c r="I83" s="2">
        <f t="shared" si="12"/>
        <v>0</v>
      </c>
      <c r="J83" s="2">
        <f t="shared" si="13"/>
        <v>0</v>
      </c>
      <c r="K83" s="2">
        <f t="shared" si="14"/>
        <v>0</v>
      </c>
      <c r="L83" s="2">
        <f t="shared" si="16"/>
        <v>0</v>
      </c>
      <c r="M83" s="2">
        <f t="shared" si="17"/>
        <v>0</v>
      </c>
      <c r="N83" s="2">
        <f t="shared" si="18"/>
        <v>0</v>
      </c>
      <c r="O83" s="2">
        <f t="shared" si="15"/>
        <v>0</v>
      </c>
    </row>
    <row r="84" spans="1:15">
      <c r="A84" s="96"/>
      <c r="B84" s="94"/>
      <c r="C84" s="95"/>
      <c r="D84" s="95"/>
      <c r="E84" s="95"/>
      <c r="F84" s="95"/>
      <c r="G84" s="78"/>
      <c r="H84" s="2">
        <f t="shared" si="11"/>
        <v>0</v>
      </c>
      <c r="I84" s="2">
        <f t="shared" si="12"/>
        <v>0</v>
      </c>
      <c r="J84" s="2">
        <f t="shared" si="13"/>
        <v>0</v>
      </c>
      <c r="K84" s="2">
        <f t="shared" si="14"/>
        <v>0</v>
      </c>
      <c r="L84" s="2">
        <f t="shared" si="16"/>
        <v>0</v>
      </c>
      <c r="M84" s="2">
        <f t="shared" si="17"/>
        <v>0</v>
      </c>
      <c r="N84" s="2">
        <f t="shared" si="18"/>
        <v>0</v>
      </c>
      <c r="O84" s="2">
        <f t="shared" si="15"/>
        <v>0</v>
      </c>
    </row>
    <row r="85" spans="1:15">
      <c r="A85" s="96"/>
      <c r="B85" s="94"/>
      <c r="C85" s="95"/>
      <c r="D85" s="95"/>
      <c r="E85" s="95"/>
      <c r="F85" s="95"/>
      <c r="G85" s="78"/>
      <c r="H85" s="2">
        <f t="shared" si="11"/>
        <v>0</v>
      </c>
      <c r="I85" s="2">
        <f t="shared" si="12"/>
        <v>0</v>
      </c>
      <c r="J85" s="2">
        <f t="shared" si="13"/>
        <v>0</v>
      </c>
      <c r="K85" s="2">
        <f t="shared" si="14"/>
        <v>0</v>
      </c>
      <c r="L85" s="2">
        <f t="shared" si="16"/>
        <v>0</v>
      </c>
      <c r="M85" s="2">
        <f t="shared" si="17"/>
        <v>0</v>
      </c>
      <c r="N85" s="2">
        <f t="shared" si="18"/>
        <v>0</v>
      </c>
      <c r="O85" s="2">
        <f t="shared" si="15"/>
        <v>0</v>
      </c>
    </row>
    <row r="86" spans="1:15">
      <c r="A86" s="96"/>
      <c r="B86" s="94"/>
      <c r="C86" s="95"/>
      <c r="D86" s="95"/>
      <c r="E86" s="95"/>
      <c r="F86" s="95"/>
      <c r="G86" s="78"/>
      <c r="H86" s="2">
        <f t="shared" si="11"/>
        <v>0</v>
      </c>
      <c r="I86" s="2">
        <f t="shared" si="12"/>
        <v>0</v>
      </c>
      <c r="J86" s="2">
        <f t="shared" si="13"/>
        <v>0</v>
      </c>
      <c r="K86" s="2">
        <f t="shared" si="14"/>
        <v>0</v>
      </c>
      <c r="L86" s="2">
        <f t="shared" si="16"/>
        <v>0</v>
      </c>
      <c r="M86" s="2">
        <f t="shared" si="17"/>
        <v>0</v>
      </c>
      <c r="N86" s="2">
        <f t="shared" si="18"/>
        <v>0</v>
      </c>
      <c r="O86" s="2">
        <f t="shared" si="15"/>
        <v>0</v>
      </c>
    </row>
    <row r="87" spans="1:15">
      <c r="A87" s="96"/>
      <c r="B87" s="94"/>
      <c r="C87" s="95"/>
      <c r="D87" s="95"/>
      <c r="E87" s="95"/>
      <c r="F87" s="95"/>
      <c r="G87" s="78"/>
      <c r="H87" s="2">
        <f t="shared" si="11"/>
        <v>0</v>
      </c>
      <c r="I87" s="2">
        <f t="shared" si="12"/>
        <v>0</v>
      </c>
      <c r="J87" s="2">
        <f t="shared" si="13"/>
        <v>0</v>
      </c>
      <c r="K87" s="2">
        <f t="shared" si="14"/>
        <v>0</v>
      </c>
      <c r="L87" s="2">
        <f t="shared" si="16"/>
        <v>0</v>
      </c>
      <c r="M87" s="2">
        <f t="shared" si="17"/>
        <v>0</v>
      </c>
      <c r="N87" s="2">
        <f t="shared" si="18"/>
        <v>0</v>
      </c>
      <c r="O87" s="2">
        <f t="shared" si="15"/>
        <v>0</v>
      </c>
    </row>
    <row r="88" spans="1:15">
      <c r="A88" s="96"/>
      <c r="B88" s="94"/>
      <c r="C88" s="95"/>
      <c r="D88" s="95"/>
      <c r="E88" s="95"/>
      <c r="F88" s="95"/>
      <c r="G88" s="78"/>
      <c r="H88" s="2">
        <f t="shared" si="11"/>
        <v>0</v>
      </c>
      <c r="I88" s="2">
        <f t="shared" si="12"/>
        <v>0</v>
      </c>
      <c r="J88" s="2">
        <f t="shared" si="13"/>
        <v>0</v>
      </c>
      <c r="K88" s="2">
        <f t="shared" si="14"/>
        <v>0</v>
      </c>
      <c r="L88" s="2">
        <f t="shared" si="16"/>
        <v>0</v>
      </c>
      <c r="M88" s="2">
        <f t="shared" si="17"/>
        <v>0</v>
      </c>
      <c r="N88" s="2">
        <f t="shared" si="18"/>
        <v>0</v>
      </c>
      <c r="O88" s="2">
        <f t="shared" si="15"/>
        <v>0</v>
      </c>
    </row>
    <row r="89" spans="1:15">
      <c r="A89" s="96"/>
      <c r="B89" s="94"/>
      <c r="C89" s="95"/>
      <c r="D89" s="95"/>
      <c r="E89" s="95"/>
      <c r="F89" s="95"/>
      <c r="G89" s="78"/>
      <c r="H89" s="2">
        <f t="shared" si="11"/>
        <v>0</v>
      </c>
      <c r="I89" s="2">
        <f t="shared" si="12"/>
        <v>0</v>
      </c>
      <c r="J89" s="2">
        <f t="shared" si="13"/>
        <v>0</v>
      </c>
      <c r="K89" s="2">
        <f t="shared" si="14"/>
        <v>0</v>
      </c>
      <c r="L89" s="2">
        <f t="shared" si="16"/>
        <v>0</v>
      </c>
      <c r="M89" s="2">
        <f t="shared" si="17"/>
        <v>0</v>
      </c>
      <c r="N89" s="2">
        <f t="shared" si="18"/>
        <v>0</v>
      </c>
      <c r="O89" s="2">
        <f t="shared" si="15"/>
        <v>0</v>
      </c>
    </row>
    <row r="90" spans="1:15">
      <c r="A90" s="96"/>
      <c r="B90" s="94"/>
      <c r="C90" s="95"/>
      <c r="D90" s="95"/>
      <c r="E90" s="95"/>
      <c r="F90" s="95"/>
      <c r="G90" s="78"/>
      <c r="H90" s="2">
        <f t="shared" si="11"/>
        <v>0</v>
      </c>
      <c r="I90" s="2">
        <f t="shared" si="12"/>
        <v>0</v>
      </c>
      <c r="J90" s="2">
        <f t="shared" si="13"/>
        <v>0</v>
      </c>
      <c r="K90" s="2">
        <f t="shared" si="14"/>
        <v>0</v>
      </c>
      <c r="L90" s="2">
        <f t="shared" si="16"/>
        <v>0</v>
      </c>
      <c r="M90" s="2">
        <f t="shared" si="17"/>
        <v>0</v>
      </c>
      <c r="N90" s="2">
        <f t="shared" si="18"/>
        <v>0</v>
      </c>
      <c r="O90" s="2">
        <f t="shared" si="15"/>
        <v>0</v>
      </c>
    </row>
    <row r="91" spans="1:15">
      <c r="A91" s="96"/>
      <c r="B91" s="94"/>
      <c r="C91" s="95"/>
      <c r="D91" s="95"/>
      <c r="E91" s="95"/>
      <c r="F91" s="95"/>
      <c r="G91" s="78"/>
      <c r="H91" s="2">
        <f t="shared" ref="H91:H151" si="19">IF($G91="y",$D91,0)</f>
        <v>0</v>
      </c>
      <c r="I91" s="2">
        <f t="shared" si="12"/>
        <v>0</v>
      </c>
      <c r="J91" s="2">
        <f t="shared" si="13"/>
        <v>0</v>
      </c>
      <c r="K91" s="2">
        <f t="shared" si="14"/>
        <v>0</v>
      </c>
      <c r="L91" s="2">
        <f t="shared" si="16"/>
        <v>0</v>
      </c>
      <c r="M91" s="2">
        <f t="shared" si="17"/>
        <v>0</v>
      </c>
      <c r="N91" s="2">
        <f t="shared" si="18"/>
        <v>0</v>
      </c>
      <c r="O91" s="2">
        <f t="shared" si="15"/>
        <v>0</v>
      </c>
    </row>
    <row r="92" spans="1:15">
      <c r="A92" s="96"/>
      <c r="B92" s="94"/>
      <c r="C92" s="95"/>
      <c r="D92" s="95"/>
      <c r="E92" s="95"/>
      <c r="F92" s="95"/>
      <c r="G92" s="78"/>
      <c r="H92" s="2">
        <f t="shared" si="19"/>
        <v>0</v>
      </c>
      <c r="I92" s="2">
        <f t="shared" si="12"/>
        <v>0</v>
      </c>
      <c r="J92" s="2">
        <f t="shared" si="13"/>
        <v>0</v>
      </c>
      <c r="K92" s="2">
        <f t="shared" si="14"/>
        <v>0</v>
      </c>
      <c r="L92" s="2">
        <f t="shared" si="16"/>
        <v>0</v>
      </c>
      <c r="M92" s="2">
        <f t="shared" si="17"/>
        <v>0</v>
      </c>
      <c r="N92" s="2">
        <f t="shared" si="18"/>
        <v>0</v>
      </c>
      <c r="O92" s="2">
        <f t="shared" si="15"/>
        <v>0</v>
      </c>
    </row>
    <row r="93" spans="1:15">
      <c r="A93" s="96"/>
      <c r="B93" s="94"/>
      <c r="C93" s="95"/>
      <c r="D93" s="95"/>
      <c r="E93" s="95"/>
      <c r="F93" s="95"/>
      <c r="G93" s="78"/>
      <c r="H93" s="2">
        <f t="shared" si="19"/>
        <v>0</v>
      </c>
      <c r="I93" s="2">
        <f t="shared" si="12"/>
        <v>0</v>
      </c>
      <c r="J93" s="2">
        <f t="shared" si="13"/>
        <v>0</v>
      </c>
      <c r="K93" s="2">
        <f t="shared" si="14"/>
        <v>0</v>
      </c>
      <c r="L93" s="2">
        <f t="shared" si="16"/>
        <v>0</v>
      </c>
      <c r="M93" s="2">
        <f t="shared" si="17"/>
        <v>0</v>
      </c>
      <c r="N93" s="2">
        <f t="shared" si="18"/>
        <v>0</v>
      </c>
      <c r="O93" s="2">
        <f t="shared" si="15"/>
        <v>0</v>
      </c>
    </row>
    <row r="94" spans="1:15">
      <c r="A94" s="96"/>
      <c r="B94" s="94"/>
      <c r="C94" s="95"/>
      <c r="D94" s="95"/>
      <c r="E94" s="95"/>
      <c r="F94" s="95"/>
      <c r="G94" s="78"/>
      <c r="H94" s="2">
        <f t="shared" si="19"/>
        <v>0</v>
      </c>
      <c r="I94" s="2">
        <f t="shared" si="12"/>
        <v>0</v>
      </c>
      <c r="J94" s="2">
        <f t="shared" si="13"/>
        <v>0</v>
      </c>
      <c r="K94" s="2">
        <f t="shared" si="14"/>
        <v>0</v>
      </c>
      <c r="L94" s="2">
        <f t="shared" si="16"/>
        <v>0</v>
      </c>
      <c r="M94" s="2">
        <f t="shared" si="17"/>
        <v>0</v>
      </c>
      <c r="N94" s="2">
        <f t="shared" si="18"/>
        <v>0</v>
      </c>
      <c r="O94" s="2">
        <f t="shared" si="15"/>
        <v>0</v>
      </c>
    </row>
    <row r="95" spans="1:15">
      <c r="A95" s="96"/>
      <c r="B95" s="94"/>
      <c r="C95" s="95"/>
      <c r="D95" s="95"/>
      <c r="E95" s="95"/>
      <c r="F95" s="95"/>
      <c r="G95" s="78"/>
      <c r="H95" s="2">
        <f t="shared" si="19"/>
        <v>0</v>
      </c>
      <c r="I95" s="2">
        <f t="shared" si="12"/>
        <v>0</v>
      </c>
      <c r="J95" s="2">
        <f t="shared" si="13"/>
        <v>0</v>
      </c>
      <c r="K95" s="2">
        <f t="shared" si="14"/>
        <v>0</v>
      </c>
      <c r="L95" s="2">
        <f t="shared" si="16"/>
        <v>0</v>
      </c>
      <c r="M95" s="2">
        <f t="shared" si="17"/>
        <v>0</v>
      </c>
      <c r="N95" s="2">
        <f t="shared" si="18"/>
        <v>0</v>
      </c>
      <c r="O95" s="2">
        <f t="shared" si="15"/>
        <v>0</v>
      </c>
    </row>
    <row r="96" spans="1:15">
      <c r="A96" s="96"/>
      <c r="B96" s="94"/>
      <c r="C96" s="95"/>
      <c r="D96" s="95"/>
      <c r="E96" s="95"/>
      <c r="F96" s="95"/>
      <c r="G96" s="78"/>
      <c r="H96" s="2">
        <f t="shared" si="19"/>
        <v>0</v>
      </c>
      <c r="I96" s="2">
        <f t="shared" si="12"/>
        <v>0</v>
      </c>
      <c r="J96" s="2">
        <f t="shared" si="13"/>
        <v>0</v>
      </c>
      <c r="K96" s="2">
        <f t="shared" si="14"/>
        <v>0</v>
      </c>
      <c r="L96" s="2">
        <f t="shared" si="16"/>
        <v>0</v>
      </c>
      <c r="M96" s="2">
        <f t="shared" si="17"/>
        <v>0</v>
      </c>
      <c r="N96" s="2">
        <f t="shared" si="18"/>
        <v>0</v>
      </c>
      <c r="O96" s="2">
        <f t="shared" si="15"/>
        <v>0</v>
      </c>
    </row>
    <row r="97" spans="1:15">
      <c r="A97" s="96"/>
      <c r="B97" s="94"/>
      <c r="C97" s="95"/>
      <c r="D97" s="95"/>
      <c r="E97" s="95"/>
      <c r="F97" s="95"/>
      <c r="G97" s="78"/>
      <c r="H97" s="2">
        <f t="shared" si="19"/>
        <v>0</v>
      </c>
      <c r="I97" s="2">
        <f t="shared" si="12"/>
        <v>0</v>
      </c>
      <c r="J97" s="2">
        <f t="shared" si="13"/>
        <v>0</v>
      </c>
      <c r="K97" s="2">
        <f t="shared" si="14"/>
        <v>0</v>
      </c>
      <c r="L97" s="2">
        <f t="shared" si="16"/>
        <v>0</v>
      </c>
      <c r="M97" s="2">
        <f t="shared" si="17"/>
        <v>0</v>
      </c>
      <c r="N97" s="2">
        <f t="shared" si="18"/>
        <v>0</v>
      </c>
      <c r="O97" s="2">
        <f t="shared" si="15"/>
        <v>0</v>
      </c>
    </row>
    <row r="98" spans="1:15">
      <c r="A98" s="96"/>
      <c r="B98" s="94"/>
      <c r="C98" s="95"/>
      <c r="D98" s="95"/>
      <c r="E98" s="95"/>
      <c r="F98" s="95"/>
      <c r="G98" s="78"/>
      <c r="H98" s="2">
        <f t="shared" si="19"/>
        <v>0</v>
      </c>
      <c r="I98" s="2">
        <f t="shared" si="12"/>
        <v>0</v>
      </c>
      <c r="J98" s="2">
        <f t="shared" si="13"/>
        <v>0</v>
      </c>
      <c r="K98" s="2">
        <f t="shared" si="14"/>
        <v>0</v>
      </c>
      <c r="L98" s="2">
        <f t="shared" si="16"/>
        <v>0</v>
      </c>
      <c r="M98" s="2">
        <f t="shared" si="17"/>
        <v>0</v>
      </c>
      <c r="N98" s="2">
        <f t="shared" si="18"/>
        <v>0</v>
      </c>
      <c r="O98" s="2">
        <f t="shared" si="15"/>
        <v>0</v>
      </c>
    </row>
    <row r="99" spans="1:15">
      <c r="A99" s="96"/>
      <c r="B99" s="94"/>
      <c r="C99" s="95"/>
      <c r="D99" s="95"/>
      <c r="E99" s="95"/>
      <c r="F99" s="95"/>
      <c r="G99" s="78"/>
      <c r="H99" s="2">
        <f t="shared" si="19"/>
        <v>0</v>
      </c>
      <c r="I99" s="2">
        <f t="shared" si="12"/>
        <v>0</v>
      </c>
      <c r="J99" s="2">
        <f t="shared" si="13"/>
        <v>0</v>
      </c>
      <c r="K99" s="2">
        <f t="shared" si="14"/>
        <v>0</v>
      </c>
      <c r="L99" s="2">
        <f t="shared" si="16"/>
        <v>0</v>
      </c>
      <c r="M99" s="2">
        <f t="shared" si="17"/>
        <v>0</v>
      </c>
      <c r="N99" s="2">
        <f t="shared" si="18"/>
        <v>0</v>
      </c>
      <c r="O99" s="2">
        <f t="shared" si="15"/>
        <v>0</v>
      </c>
    </row>
    <row r="100" spans="1:15">
      <c r="A100" s="96"/>
      <c r="B100" s="94"/>
      <c r="C100" s="95"/>
      <c r="D100" s="95"/>
      <c r="E100" s="95"/>
      <c r="F100" s="95"/>
      <c r="G100" s="78"/>
      <c r="H100" s="2">
        <f t="shared" si="19"/>
        <v>0</v>
      </c>
      <c r="I100" s="2">
        <f t="shared" si="12"/>
        <v>0</v>
      </c>
      <c r="J100" s="2">
        <f t="shared" si="13"/>
        <v>0</v>
      </c>
      <c r="K100" s="2">
        <f t="shared" si="14"/>
        <v>0</v>
      </c>
      <c r="L100" s="2">
        <f t="shared" si="16"/>
        <v>0</v>
      </c>
      <c r="M100" s="2">
        <f t="shared" si="17"/>
        <v>0</v>
      </c>
      <c r="N100" s="2">
        <f t="shared" si="18"/>
        <v>0</v>
      </c>
      <c r="O100" s="2">
        <f t="shared" si="15"/>
        <v>0</v>
      </c>
    </row>
    <row r="101" spans="1:15">
      <c r="A101" s="96"/>
      <c r="B101" s="94"/>
      <c r="C101" s="95"/>
      <c r="D101" s="95"/>
      <c r="E101" s="95"/>
      <c r="F101" s="95"/>
      <c r="G101" s="78"/>
      <c r="H101" s="2">
        <f t="shared" si="19"/>
        <v>0</v>
      </c>
      <c r="I101" s="2">
        <f t="shared" si="12"/>
        <v>0</v>
      </c>
      <c r="J101" s="2">
        <f t="shared" si="13"/>
        <v>0</v>
      </c>
      <c r="K101" s="2">
        <f t="shared" si="14"/>
        <v>0</v>
      </c>
      <c r="L101" s="2">
        <f t="shared" si="16"/>
        <v>0</v>
      </c>
      <c r="M101" s="2">
        <f t="shared" si="17"/>
        <v>0</v>
      </c>
      <c r="N101" s="2">
        <f t="shared" si="18"/>
        <v>0</v>
      </c>
      <c r="O101" s="2">
        <f t="shared" si="15"/>
        <v>0</v>
      </c>
    </row>
    <row r="102" spans="1:15">
      <c r="A102" s="96"/>
      <c r="B102" s="94"/>
      <c r="C102" s="95"/>
      <c r="D102" s="95"/>
      <c r="E102" s="95"/>
      <c r="F102" s="95"/>
      <c r="G102" s="78"/>
      <c r="H102" s="2">
        <f t="shared" si="19"/>
        <v>0</v>
      </c>
      <c r="I102" s="2">
        <f t="shared" si="12"/>
        <v>0</v>
      </c>
      <c r="J102" s="2">
        <f t="shared" si="13"/>
        <v>0</v>
      </c>
      <c r="K102" s="2">
        <f t="shared" si="14"/>
        <v>0</v>
      </c>
      <c r="L102" s="2">
        <f t="shared" si="16"/>
        <v>0</v>
      </c>
      <c r="M102" s="2">
        <f t="shared" si="17"/>
        <v>0</v>
      </c>
      <c r="N102" s="2">
        <f t="shared" si="18"/>
        <v>0</v>
      </c>
      <c r="O102" s="2">
        <f t="shared" si="15"/>
        <v>0</v>
      </c>
    </row>
    <row r="103" spans="1:15">
      <c r="A103" s="96"/>
      <c r="B103" s="94"/>
      <c r="C103" s="95"/>
      <c r="D103" s="95"/>
      <c r="E103" s="95"/>
      <c r="F103" s="95"/>
      <c r="G103" s="78"/>
      <c r="H103" s="2">
        <f t="shared" si="19"/>
        <v>0</v>
      </c>
      <c r="I103" s="2">
        <f t="shared" si="12"/>
        <v>0</v>
      </c>
      <c r="J103" s="2">
        <f t="shared" si="13"/>
        <v>0</v>
      </c>
      <c r="K103" s="2">
        <f t="shared" si="14"/>
        <v>0</v>
      </c>
      <c r="L103" s="2">
        <f t="shared" si="16"/>
        <v>0</v>
      </c>
      <c r="M103" s="2">
        <f t="shared" si="17"/>
        <v>0</v>
      </c>
      <c r="N103" s="2">
        <f t="shared" si="18"/>
        <v>0</v>
      </c>
      <c r="O103" s="2">
        <f t="shared" si="15"/>
        <v>0</v>
      </c>
    </row>
    <row r="104" spans="1:15">
      <c r="A104" s="96"/>
      <c r="B104" s="94"/>
      <c r="C104" s="95"/>
      <c r="D104" s="95"/>
      <c r="E104" s="95"/>
      <c r="F104" s="95"/>
      <c r="G104" s="78"/>
      <c r="H104" s="2">
        <f t="shared" si="19"/>
        <v>0</v>
      </c>
      <c r="I104" s="2">
        <f t="shared" si="12"/>
        <v>0</v>
      </c>
      <c r="J104" s="2">
        <f t="shared" si="13"/>
        <v>0</v>
      </c>
      <c r="K104" s="2">
        <f t="shared" si="14"/>
        <v>0</v>
      </c>
      <c r="L104" s="2">
        <f t="shared" si="16"/>
        <v>0</v>
      </c>
      <c r="M104" s="2">
        <f t="shared" si="17"/>
        <v>0</v>
      </c>
      <c r="N104" s="2">
        <f t="shared" si="18"/>
        <v>0</v>
      </c>
      <c r="O104" s="2">
        <f t="shared" si="15"/>
        <v>0</v>
      </c>
    </row>
    <row r="105" spans="1:15">
      <c r="A105" s="96"/>
      <c r="B105" s="94"/>
      <c r="C105" s="95"/>
      <c r="D105" s="95"/>
      <c r="E105" s="95"/>
      <c r="F105" s="95"/>
      <c r="G105" s="78"/>
      <c r="H105" s="2">
        <f t="shared" si="19"/>
        <v>0</v>
      </c>
      <c r="I105" s="2">
        <f t="shared" si="12"/>
        <v>0</v>
      </c>
      <c r="J105" s="2">
        <f t="shared" si="13"/>
        <v>0</v>
      </c>
      <c r="K105" s="2">
        <f t="shared" si="14"/>
        <v>0</v>
      </c>
      <c r="L105" s="2">
        <f t="shared" si="16"/>
        <v>0</v>
      </c>
      <c r="M105" s="2">
        <f t="shared" si="17"/>
        <v>0</v>
      </c>
      <c r="N105" s="2">
        <f t="shared" si="18"/>
        <v>0</v>
      </c>
      <c r="O105" s="2">
        <f t="shared" si="15"/>
        <v>0</v>
      </c>
    </row>
    <row r="106" spans="1:15">
      <c r="A106" s="96"/>
      <c r="B106" s="94"/>
      <c r="C106" s="95"/>
      <c r="D106" s="95"/>
      <c r="E106" s="95"/>
      <c r="F106" s="95"/>
      <c r="G106" s="78"/>
      <c r="H106" s="2">
        <f t="shared" si="19"/>
        <v>0</v>
      </c>
      <c r="I106" s="2">
        <f t="shared" si="12"/>
        <v>0</v>
      </c>
      <c r="J106" s="2">
        <f t="shared" si="13"/>
        <v>0</v>
      </c>
      <c r="K106" s="2">
        <f t="shared" si="14"/>
        <v>0</v>
      </c>
      <c r="L106" s="2">
        <f t="shared" si="16"/>
        <v>0</v>
      </c>
      <c r="M106" s="2">
        <f t="shared" si="17"/>
        <v>0</v>
      </c>
      <c r="N106" s="2">
        <f t="shared" si="18"/>
        <v>0</v>
      </c>
      <c r="O106" s="2">
        <f t="shared" si="15"/>
        <v>0</v>
      </c>
    </row>
    <row r="107" spans="1:15">
      <c r="A107" s="96"/>
      <c r="B107" s="94"/>
      <c r="C107" s="95"/>
      <c r="D107" s="95"/>
      <c r="E107" s="95"/>
      <c r="F107" s="95"/>
      <c r="G107" s="78"/>
      <c r="H107" s="2">
        <f t="shared" si="19"/>
        <v>0</v>
      </c>
      <c r="I107" s="2">
        <f t="shared" si="12"/>
        <v>0</v>
      </c>
      <c r="J107" s="2">
        <f t="shared" si="13"/>
        <v>0</v>
      </c>
      <c r="K107" s="2">
        <f t="shared" si="14"/>
        <v>0</v>
      </c>
      <c r="L107" s="2">
        <f t="shared" si="16"/>
        <v>0</v>
      </c>
      <c r="M107" s="2">
        <f t="shared" si="17"/>
        <v>0</v>
      </c>
      <c r="N107" s="2">
        <f t="shared" si="18"/>
        <v>0</v>
      </c>
      <c r="O107" s="2">
        <f t="shared" si="15"/>
        <v>0</v>
      </c>
    </row>
    <row r="108" spans="1:15">
      <c r="A108" s="96"/>
      <c r="B108" s="94"/>
      <c r="C108" s="95"/>
      <c r="D108" s="95"/>
      <c r="E108" s="95"/>
      <c r="F108" s="95"/>
      <c r="G108" s="78"/>
      <c r="H108" s="2">
        <f t="shared" si="19"/>
        <v>0</v>
      </c>
      <c r="I108" s="2">
        <f t="shared" si="12"/>
        <v>0</v>
      </c>
      <c r="J108" s="2">
        <f t="shared" si="13"/>
        <v>0</v>
      </c>
      <c r="K108" s="2">
        <f t="shared" si="14"/>
        <v>0</v>
      </c>
      <c r="L108" s="2">
        <f t="shared" si="16"/>
        <v>0</v>
      </c>
      <c r="M108" s="2">
        <f t="shared" si="17"/>
        <v>0</v>
      </c>
      <c r="N108" s="2">
        <f t="shared" si="18"/>
        <v>0</v>
      </c>
      <c r="O108" s="2">
        <f t="shared" si="15"/>
        <v>0</v>
      </c>
    </row>
    <row r="109" spans="1:15">
      <c r="A109" s="96"/>
      <c r="B109" s="94"/>
      <c r="C109" s="95"/>
      <c r="D109" s="95"/>
      <c r="E109" s="95"/>
      <c r="F109" s="95"/>
      <c r="G109" s="78"/>
      <c r="H109" s="2">
        <f t="shared" si="19"/>
        <v>0</v>
      </c>
      <c r="I109" s="2">
        <f t="shared" si="12"/>
        <v>0</v>
      </c>
      <c r="J109" s="2">
        <f t="shared" si="13"/>
        <v>0</v>
      </c>
      <c r="K109" s="2">
        <f t="shared" si="14"/>
        <v>0</v>
      </c>
      <c r="L109" s="2">
        <f t="shared" si="16"/>
        <v>0</v>
      </c>
      <c r="M109" s="2">
        <f t="shared" si="17"/>
        <v>0</v>
      </c>
      <c r="N109" s="2">
        <f t="shared" si="18"/>
        <v>0</v>
      </c>
      <c r="O109" s="2">
        <f t="shared" si="15"/>
        <v>0</v>
      </c>
    </row>
    <row r="110" spans="1:15">
      <c r="A110" s="96"/>
      <c r="B110" s="94"/>
      <c r="C110" s="95"/>
      <c r="D110" s="95"/>
      <c r="E110" s="95"/>
      <c r="F110" s="95"/>
      <c r="G110" s="78"/>
      <c r="H110" s="2">
        <f t="shared" si="19"/>
        <v>0</v>
      </c>
      <c r="I110" s="2">
        <f t="shared" si="12"/>
        <v>0</v>
      </c>
      <c r="J110" s="2">
        <f t="shared" si="13"/>
        <v>0</v>
      </c>
      <c r="K110" s="2">
        <f t="shared" si="14"/>
        <v>0</v>
      </c>
      <c r="L110" s="2">
        <f t="shared" si="16"/>
        <v>0</v>
      </c>
      <c r="M110" s="2">
        <f t="shared" si="17"/>
        <v>0</v>
      </c>
      <c r="N110" s="2">
        <f t="shared" si="18"/>
        <v>0</v>
      </c>
      <c r="O110" s="2">
        <f t="shared" si="15"/>
        <v>0</v>
      </c>
    </row>
    <row r="111" spans="1:15">
      <c r="A111" s="96"/>
      <c r="B111" s="94"/>
      <c r="C111" s="95"/>
      <c r="D111" s="95"/>
      <c r="E111" s="95"/>
      <c r="F111" s="95"/>
      <c r="G111" s="78"/>
      <c r="H111" s="2">
        <f t="shared" si="19"/>
        <v>0</v>
      </c>
      <c r="I111" s="2">
        <f t="shared" si="12"/>
        <v>0</v>
      </c>
      <c r="J111" s="2">
        <f t="shared" si="13"/>
        <v>0</v>
      </c>
      <c r="K111" s="2">
        <f t="shared" si="14"/>
        <v>0</v>
      </c>
      <c r="L111" s="2">
        <f t="shared" si="16"/>
        <v>0</v>
      </c>
      <c r="M111" s="2">
        <f t="shared" si="17"/>
        <v>0</v>
      </c>
      <c r="N111" s="2">
        <f t="shared" si="18"/>
        <v>0</v>
      </c>
      <c r="O111" s="2">
        <f t="shared" si="15"/>
        <v>0</v>
      </c>
    </row>
    <row r="112" spans="1:15">
      <c r="A112" s="96"/>
      <c r="B112" s="94"/>
      <c r="C112" s="95"/>
      <c r="D112" s="95"/>
      <c r="E112" s="95"/>
      <c r="F112" s="95"/>
      <c r="G112" s="78"/>
      <c r="H112" s="2">
        <f t="shared" si="19"/>
        <v>0</v>
      </c>
      <c r="I112" s="2">
        <f t="shared" si="12"/>
        <v>0</v>
      </c>
      <c r="J112" s="2">
        <f t="shared" si="13"/>
        <v>0</v>
      </c>
      <c r="K112" s="2">
        <f t="shared" si="14"/>
        <v>0</v>
      </c>
      <c r="L112" s="2">
        <f t="shared" si="16"/>
        <v>0</v>
      </c>
      <c r="M112" s="2">
        <f t="shared" si="17"/>
        <v>0</v>
      </c>
      <c r="N112" s="2">
        <f t="shared" si="18"/>
        <v>0</v>
      </c>
      <c r="O112" s="2">
        <f t="shared" si="15"/>
        <v>0</v>
      </c>
    </row>
    <row r="113" spans="1:15">
      <c r="A113" s="96"/>
      <c r="B113" s="94"/>
      <c r="C113" s="95"/>
      <c r="D113" s="95"/>
      <c r="E113" s="95"/>
      <c r="F113" s="95"/>
      <c r="G113" s="78"/>
      <c r="H113" s="2">
        <f t="shared" si="19"/>
        <v>0</v>
      </c>
      <c r="I113" s="2">
        <f t="shared" si="12"/>
        <v>0</v>
      </c>
      <c r="J113" s="2">
        <f t="shared" si="13"/>
        <v>0</v>
      </c>
      <c r="K113" s="2">
        <f t="shared" si="14"/>
        <v>0</v>
      </c>
      <c r="L113" s="2">
        <f t="shared" si="16"/>
        <v>0</v>
      </c>
      <c r="M113" s="2">
        <f t="shared" si="17"/>
        <v>0</v>
      </c>
      <c r="N113" s="2">
        <f t="shared" si="18"/>
        <v>0</v>
      </c>
      <c r="O113" s="2">
        <f t="shared" si="15"/>
        <v>0</v>
      </c>
    </row>
    <row r="114" spans="1:15">
      <c r="A114" s="96"/>
      <c r="B114" s="94"/>
      <c r="C114" s="95"/>
      <c r="D114" s="95"/>
      <c r="E114" s="95"/>
      <c r="F114" s="95"/>
      <c r="G114" s="78"/>
      <c r="H114" s="2">
        <f t="shared" si="19"/>
        <v>0</v>
      </c>
      <c r="I114" s="2">
        <f t="shared" si="12"/>
        <v>0</v>
      </c>
      <c r="J114" s="2">
        <f t="shared" si="13"/>
        <v>0</v>
      </c>
      <c r="K114" s="2">
        <f t="shared" si="14"/>
        <v>0</v>
      </c>
      <c r="L114" s="2">
        <f t="shared" si="16"/>
        <v>0</v>
      </c>
      <c r="M114" s="2">
        <f t="shared" si="17"/>
        <v>0</v>
      </c>
      <c r="N114" s="2">
        <f t="shared" si="18"/>
        <v>0</v>
      </c>
      <c r="O114" s="2">
        <f t="shared" si="15"/>
        <v>0</v>
      </c>
    </row>
    <row r="115" spans="1:15">
      <c r="A115" s="96"/>
      <c r="B115" s="94"/>
      <c r="C115" s="95"/>
      <c r="D115" s="95"/>
      <c r="E115" s="95"/>
      <c r="F115" s="95"/>
      <c r="G115" s="78"/>
      <c r="H115" s="2">
        <f t="shared" si="19"/>
        <v>0</v>
      </c>
      <c r="I115" s="2">
        <f t="shared" si="12"/>
        <v>0</v>
      </c>
      <c r="J115" s="2">
        <f t="shared" si="13"/>
        <v>0</v>
      </c>
      <c r="K115" s="2">
        <f t="shared" si="14"/>
        <v>0</v>
      </c>
      <c r="L115" s="2">
        <f t="shared" si="16"/>
        <v>0</v>
      </c>
      <c r="M115" s="2">
        <f t="shared" si="17"/>
        <v>0</v>
      </c>
      <c r="N115" s="2">
        <f t="shared" si="18"/>
        <v>0</v>
      </c>
      <c r="O115" s="2">
        <f t="shared" si="15"/>
        <v>0</v>
      </c>
    </row>
    <row r="116" spans="1:15">
      <c r="A116" s="96"/>
      <c r="B116" s="94"/>
      <c r="C116" s="95"/>
      <c r="D116" s="95"/>
      <c r="E116" s="95"/>
      <c r="F116" s="95"/>
      <c r="G116" s="78"/>
      <c r="H116" s="2">
        <f t="shared" si="19"/>
        <v>0</v>
      </c>
      <c r="I116" s="2">
        <f t="shared" si="12"/>
        <v>0</v>
      </c>
      <c r="J116" s="2">
        <f t="shared" si="13"/>
        <v>0</v>
      </c>
      <c r="K116" s="2">
        <f t="shared" si="14"/>
        <v>0</v>
      </c>
      <c r="L116" s="2">
        <f t="shared" si="16"/>
        <v>0</v>
      </c>
      <c r="M116" s="2">
        <f t="shared" si="17"/>
        <v>0</v>
      </c>
      <c r="N116" s="2">
        <f t="shared" si="18"/>
        <v>0</v>
      </c>
      <c r="O116" s="2">
        <f t="shared" si="15"/>
        <v>0</v>
      </c>
    </row>
    <row r="117" spans="1:15">
      <c r="A117" s="96"/>
      <c r="B117" s="94"/>
      <c r="C117" s="95"/>
      <c r="D117" s="95"/>
      <c r="E117" s="95"/>
      <c r="F117" s="95"/>
      <c r="G117" s="78"/>
      <c r="H117" s="2">
        <f t="shared" si="19"/>
        <v>0</v>
      </c>
      <c r="I117" s="2">
        <f t="shared" si="12"/>
        <v>0</v>
      </c>
      <c r="J117" s="2">
        <f t="shared" si="13"/>
        <v>0</v>
      </c>
      <c r="K117" s="2">
        <f t="shared" si="14"/>
        <v>0</v>
      </c>
      <c r="L117" s="2">
        <f t="shared" si="16"/>
        <v>0</v>
      </c>
      <c r="M117" s="2">
        <f t="shared" si="17"/>
        <v>0</v>
      </c>
      <c r="N117" s="2">
        <f t="shared" si="18"/>
        <v>0</v>
      </c>
      <c r="O117" s="2">
        <f t="shared" si="15"/>
        <v>0</v>
      </c>
    </row>
    <row r="118" spans="1:15">
      <c r="A118" s="96"/>
      <c r="B118" s="94"/>
      <c r="C118" s="95"/>
      <c r="D118" s="95"/>
      <c r="E118" s="95"/>
      <c r="F118" s="95"/>
      <c r="G118" s="78"/>
      <c r="H118" s="2">
        <f t="shared" si="19"/>
        <v>0</v>
      </c>
      <c r="I118" s="2">
        <f t="shared" si="12"/>
        <v>0</v>
      </c>
      <c r="J118" s="2">
        <f t="shared" si="13"/>
        <v>0</v>
      </c>
      <c r="K118" s="2">
        <f t="shared" si="14"/>
        <v>0</v>
      </c>
      <c r="L118" s="2">
        <f t="shared" si="16"/>
        <v>0</v>
      </c>
      <c r="M118" s="2">
        <f t="shared" si="17"/>
        <v>0</v>
      </c>
      <c r="N118" s="2">
        <f t="shared" si="18"/>
        <v>0</v>
      </c>
      <c r="O118" s="2">
        <f t="shared" si="15"/>
        <v>0</v>
      </c>
    </row>
    <row r="119" spans="1:15">
      <c r="A119" s="96"/>
      <c r="B119" s="94"/>
      <c r="C119" s="95"/>
      <c r="D119" s="95"/>
      <c r="E119" s="95"/>
      <c r="F119" s="95"/>
      <c r="G119" s="78"/>
      <c r="H119" s="2">
        <f t="shared" si="19"/>
        <v>0</v>
      </c>
      <c r="I119" s="2">
        <f t="shared" si="12"/>
        <v>0</v>
      </c>
      <c r="J119" s="2">
        <f t="shared" si="13"/>
        <v>0</v>
      </c>
      <c r="K119" s="2">
        <f t="shared" si="14"/>
        <v>0</v>
      </c>
      <c r="L119" s="2">
        <f t="shared" si="16"/>
        <v>0</v>
      </c>
      <c r="M119" s="2">
        <f t="shared" si="17"/>
        <v>0</v>
      </c>
      <c r="N119" s="2">
        <f t="shared" si="18"/>
        <v>0</v>
      </c>
      <c r="O119" s="2">
        <f t="shared" si="15"/>
        <v>0</v>
      </c>
    </row>
    <row r="120" spans="1:15">
      <c r="A120" s="96"/>
      <c r="B120" s="94"/>
      <c r="C120" s="95"/>
      <c r="D120" s="95"/>
      <c r="E120" s="95"/>
      <c r="F120" s="95"/>
      <c r="G120" s="78"/>
      <c r="H120" s="2">
        <f t="shared" si="19"/>
        <v>0</v>
      </c>
      <c r="I120" s="2">
        <f t="shared" si="12"/>
        <v>0</v>
      </c>
      <c r="J120" s="2">
        <f t="shared" si="13"/>
        <v>0</v>
      </c>
      <c r="K120" s="2">
        <f t="shared" si="14"/>
        <v>0</v>
      </c>
      <c r="L120" s="2">
        <f t="shared" si="16"/>
        <v>0</v>
      </c>
      <c r="M120" s="2">
        <f t="shared" si="17"/>
        <v>0</v>
      </c>
      <c r="N120" s="2">
        <f t="shared" si="18"/>
        <v>0</v>
      </c>
      <c r="O120" s="2">
        <f t="shared" si="15"/>
        <v>0</v>
      </c>
    </row>
    <row r="121" spans="1:15">
      <c r="A121" s="96"/>
      <c r="B121" s="94"/>
      <c r="C121" s="95"/>
      <c r="D121" s="95"/>
      <c r="E121" s="95"/>
      <c r="F121" s="95"/>
      <c r="G121" s="78"/>
      <c r="H121" s="2">
        <f t="shared" si="19"/>
        <v>0</v>
      </c>
      <c r="I121" s="2">
        <f t="shared" si="12"/>
        <v>0</v>
      </c>
      <c r="J121" s="2">
        <f t="shared" si="13"/>
        <v>0</v>
      </c>
      <c r="K121" s="2">
        <f t="shared" si="14"/>
        <v>0</v>
      </c>
      <c r="L121" s="2">
        <f t="shared" si="16"/>
        <v>0</v>
      </c>
      <c r="M121" s="2">
        <f t="shared" si="17"/>
        <v>0</v>
      </c>
      <c r="N121" s="2">
        <f t="shared" si="18"/>
        <v>0</v>
      </c>
      <c r="O121" s="2">
        <f t="shared" si="15"/>
        <v>0</v>
      </c>
    </row>
    <row r="122" spans="1:15">
      <c r="A122" s="96"/>
      <c r="B122" s="94"/>
      <c r="C122" s="95"/>
      <c r="D122" s="95"/>
      <c r="E122" s="95"/>
      <c r="F122" s="95"/>
      <c r="G122" s="78"/>
      <c r="H122" s="2">
        <f t="shared" si="19"/>
        <v>0</v>
      </c>
      <c r="I122" s="2">
        <f t="shared" si="12"/>
        <v>0</v>
      </c>
      <c r="J122" s="2">
        <f t="shared" si="13"/>
        <v>0</v>
      </c>
      <c r="K122" s="2">
        <f t="shared" si="14"/>
        <v>0</v>
      </c>
      <c r="L122" s="2">
        <f t="shared" si="16"/>
        <v>0</v>
      </c>
      <c r="M122" s="2">
        <f t="shared" si="17"/>
        <v>0</v>
      </c>
      <c r="N122" s="2">
        <f t="shared" si="18"/>
        <v>0</v>
      </c>
      <c r="O122" s="2">
        <f t="shared" si="15"/>
        <v>0</v>
      </c>
    </row>
    <row r="123" spans="1:15">
      <c r="A123" s="96"/>
      <c r="B123" s="94"/>
      <c r="C123" s="95"/>
      <c r="D123" s="95"/>
      <c r="E123" s="95"/>
      <c r="F123" s="95"/>
      <c r="G123" s="78"/>
      <c r="H123" s="2">
        <f t="shared" si="19"/>
        <v>0</v>
      </c>
      <c r="I123" s="2">
        <f t="shared" si="12"/>
        <v>0</v>
      </c>
      <c r="J123" s="2">
        <f t="shared" si="13"/>
        <v>0</v>
      </c>
      <c r="K123" s="2">
        <f t="shared" si="14"/>
        <v>0</v>
      </c>
      <c r="L123" s="2">
        <f t="shared" si="16"/>
        <v>0</v>
      </c>
      <c r="M123" s="2">
        <f t="shared" si="17"/>
        <v>0</v>
      </c>
      <c r="N123" s="2">
        <f t="shared" si="18"/>
        <v>0</v>
      </c>
      <c r="O123" s="2">
        <f t="shared" si="15"/>
        <v>0</v>
      </c>
    </row>
    <row r="124" spans="1:15">
      <c r="A124" s="96"/>
      <c r="B124" s="94"/>
      <c r="C124" s="95"/>
      <c r="D124" s="95"/>
      <c r="E124" s="95"/>
      <c r="F124" s="95"/>
      <c r="G124" s="78"/>
      <c r="H124" s="2">
        <f t="shared" si="19"/>
        <v>0</v>
      </c>
      <c r="I124" s="2">
        <f t="shared" si="12"/>
        <v>0</v>
      </c>
      <c r="J124" s="2">
        <f t="shared" si="13"/>
        <v>0</v>
      </c>
      <c r="K124" s="2">
        <f t="shared" si="14"/>
        <v>0</v>
      </c>
      <c r="L124" s="2">
        <f t="shared" si="16"/>
        <v>0</v>
      </c>
      <c r="M124" s="2">
        <f t="shared" si="17"/>
        <v>0</v>
      </c>
      <c r="N124" s="2">
        <f t="shared" si="18"/>
        <v>0</v>
      </c>
      <c r="O124" s="2">
        <f t="shared" si="15"/>
        <v>0</v>
      </c>
    </row>
    <row r="125" spans="1:15">
      <c r="A125" s="96"/>
      <c r="B125" s="94"/>
      <c r="C125" s="95"/>
      <c r="D125" s="95"/>
      <c r="E125" s="95"/>
      <c r="F125" s="95"/>
      <c r="G125" s="78"/>
      <c r="H125" s="2">
        <f t="shared" si="19"/>
        <v>0</v>
      </c>
      <c r="I125" s="2">
        <f t="shared" si="12"/>
        <v>0</v>
      </c>
      <c r="J125" s="2">
        <f t="shared" si="13"/>
        <v>0</v>
      </c>
      <c r="K125" s="2">
        <f t="shared" si="14"/>
        <v>0</v>
      </c>
      <c r="L125" s="2">
        <f t="shared" si="16"/>
        <v>0</v>
      </c>
      <c r="M125" s="2">
        <f t="shared" si="17"/>
        <v>0</v>
      </c>
      <c r="N125" s="2">
        <f t="shared" si="18"/>
        <v>0</v>
      </c>
      <c r="O125" s="2">
        <f t="shared" si="15"/>
        <v>0</v>
      </c>
    </row>
    <row r="126" spans="1:15">
      <c r="A126" s="96"/>
      <c r="B126" s="94"/>
      <c r="C126" s="95"/>
      <c r="D126" s="95"/>
      <c r="E126" s="95"/>
      <c r="F126" s="95"/>
      <c r="G126" s="78"/>
      <c r="H126" s="2">
        <f t="shared" si="19"/>
        <v>0</v>
      </c>
      <c r="I126" s="2">
        <f t="shared" si="12"/>
        <v>0</v>
      </c>
      <c r="J126" s="2">
        <f t="shared" si="13"/>
        <v>0</v>
      </c>
      <c r="K126" s="2">
        <f t="shared" si="14"/>
        <v>0</v>
      </c>
      <c r="L126" s="2">
        <f t="shared" si="16"/>
        <v>0</v>
      </c>
      <c r="M126" s="2">
        <f t="shared" si="17"/>
        <v>0</v>
      </c>
      <c r="N126" s="2">
        <f t="shared" si="18"/>
        <v>0</v>
      </c>
      <c r="O126" s="2">
        <f t="shared" si="15"/>
        <v>0</v>
      </c>
    </row>
    <row r="127" spans="1:15">
      <c r="A127" s="96"/>
      <c r="B127" s="94"/>
      <c r="C127" s="95"/>
      <c r="D127" s="95"/>
      <c r="E127" s="95"/>
      <c r="F127" s="95"/>
      <c r="G127" s="78"/>
      <c r="H127" s="2">
        <f t="shared" si="19"/>
        <v>0</v>
      </c>
      <c r="I127" s="2">
        <f t="shared" si="12"/>
        <v>0</v>
      </c>
      <c r="J127" s="2">
        <f t="shared" si="13"/>
        <v>0</v>
      </c>
      <c r="K127" s="2">
        <f t="shared" si="14"/>
        <v>0</v>
      </c>
      <c r="L127" s="2">
        <f t="shared" si="16"/>
        <v>0</v>
      </c>
      <c r="M127" s="2">
        <f t="shared" si="17"/>
        <v>0</v>
      </c>
      <c r="N127" s="2">
        <f t="shared" si="18"/>
        <v>0</v>
      </c>
      <c r="O127" s="2">
        <f t="shared" si="15"/>
        <v>0</v>
      </c>
    </row>
    <row r="128" spans="1:15">
      <c r="A128" s="96"/>
      <c r="B128" s="94"/>
      <c r="C128" s="95"/>
      <c r="D128" s="95"/>
      <c r="E128" s="95"/>
      <c r="F128" s="95"/>
      <c r="G128" s="78"/>
      <c r="H128" s="2">
        <f t="shared" si="19"/>
        <v>0</v>
      </c>
      <c r="I128" s="2">
        <f t="shared" si="12"/>
        <v>0</v>
      </c>
      <c r="J128" s="2">
        <f t="shared" si="13"/>
        <v>0</v>
      </c>
      <c r="K128" s="2">
        <f t="shared" si="14"/>
        <v>0</v>
      </c>
      <c r="L128" s="2">
        <f t="shared" si="16"/>
        <v>0</v>
      </c>
      <c r="M128" s="2">
        <f t="shared" si="17"/>
        <v>0</v>
      </c>
      <c r="N128" s="2">
        <f t="shared" si="18"/>
        <v>0</v>
      </c>
      <c r="O128" s="2">
        <f t="shared" si="15"/>
        <v>0</v>
      </c>
    </row>
    <row r="129" spans="1:15">
      <c r="A129" s="96"/>
      <c r="B129" s="94"/>
      <c r="C129" s="95"/>
      <c r="D129" s="95"/>
      <c r="E129" s="95"/>
      <c r="F129" s="95"/>
      <c r="G129" s="78"/>
      <c r="H129" s="2">
        <f t="shared" si="19"/>
        <v>0</v>
      </c>
      <c r="I129" s="2">
        <f t="shared" si="12"/>
        <v>0</v>
      </c>
      <c r="J129" s="2">
        <f t="shared" si="13"/>
        <v>0</v>
      </c>
      <c r="K129" s="2">
        <f t="shared" si="14"/>
        <v>0</v>
      </c>
      <c r="L129" s="2">
        <f t="shared" si="16"/>
        <v>0</v>
      </c>
      <c r="M129" s="2">
        <f t="shared" si="17"/>
        <v>0</v>
      </c>
      <c r="N129" s="2">
        <f t="shared" si="18"/>
        <v>0</v>
      </c>
      <c r="O129" s="2">
        <f t="shared" si="15"/>
        <v>0</v>
      </c>
    </row>
    <row r="130" spans="1:15">
      <c r="A130" s="96"/>
      <c r="B130" s="94"/>
      <c r="C130" s="95"/>
      <c r="D130" s="95"/>
      <c r="E130" s="95"/>
      <c r="F130" s="95"/>
      <c r="G130" s="78"/>
      <c r="H130" s="2">
        <f t="shared" si="19"/>
        <v>0</v>
      </c>
      <c r="I130" s="2">
        <f t="shared" si="12"/>
        <v>0</v>
      </c>
      <c r="J130" s="2">
        <f t="shared" si="13"/>
        <v>0</v>
      </c>
      <c r="K130" s="2">
        <f t="shared" si="14"/>
        <v>0</v>
      </c>
      <c r="L130" s="2">
        <f t="shared" si="16"/>
        <v>0</v>
      </c>
      <c r="M130" s="2">
        <f t="shared" si="17"/>
        <v>0</v>
      </c>
      <c r="N130" s="2">
        <f t="shared" si="18"/>
        <v>0</v>
      </c>
      <c r="O130" s="2">
        <f t="shared" si="15"/>
        <v>0</v>
      </c>
    </row>
    <row r="131" spans="1:15">
      <c r="A131" s="96"/>
      <c r="B131" s="94"/>
      <c r="C131" s="95"/>
      <c r="D131" s="95"/>
      <c r="E131" s="95"/>
      <c r="F131" s="95"/>
      <c r="G131" s="78"/>
      <c r="H131" s="2">
        <f t="shared" si="19"/>
        <v>0</v>
      </c>
      <c r="I131" s="2">
        <f t="shared" si="12"/>
        <v>0</v>
      </c>
      <c r="J131" s="2">
        <f t="shared" si="13"/>
        <v>0</v>
      </c>
      <c r="K131" s="2">
        <f t="shared" si="14"/>
        <v>0</v>
      </c>
      <c r="L131" s="2">
        <f t="shared" si="16"/>
        <v>0</v>
      </c>
      <c r="M131" s="2">
        <f t="shared" si="17"/>
        <v>0</v>
      </c>
      <c r="N131" s="2">
        <f t="shared" si="18"/>
        <v>0</v>
      </c>
      <c r="O131" s="2">
        <f t="shared" si="15"/>
        <v>0</v>
      </c>
    </row>
    <row r="132" spans="1:15">
      <c r="A132" s="96"/>
      <c r="B132" s="94"/>
      <c r="C132" s="95"/>
      <c r="D132" s="95"/>
      <c r="E132" s="95"/>
      <c r="F132" s="95"/>
      <c r="G132" s="78"/>
      <c r="H132" s="2">
        <f t="shared" si="19"/>
        <v>0</v>
      </c>
      <c r="I132" s="2">
        <f t="shared" si="12"/>
        <v>0</v>
      </c>
      <c r="J132" s="2">
        <f t="shared" si="13"/>
        <v>0</v>
      </c>
      <c r="K132" s="2">
        <f t="shared" si="14"/>
        <v>0</v>
      </c>
      <c r="L132" s="2">
        <f t="shared" si="16"/>
        <v>0</v>
      </c>
      <c r="M132" s="2">
        <f t="shared" si="17"/>
        <v>0</v>
      </c>
      <c r="N132" s="2">
        <f t="shared" si="18"/>
        <v>0</v>
      </c>
      <c r="O132" s="2">
        <f t="shared" si="15"/>
        <v>0</v>
      </c>
    </row>
    <row r="133" spans="1:15">
      <c r="A133" s="96"/>
      <c r="B133" s="94"/>
      <c r="C133" s="95"/>
      <c r="D133" s="95"/>
      <c r="E133" s="95"/>
      <c r="F133" s="95"/>
      <c r="G133" s="78"/>
      <c r="H133" s="2">
        <f t="shared" si="19"/>
        <v>0</v>
      </c>
      <c r="I133" s="2">
        <f t="shared" si="12"/>
        <v>0</v>
      </c>
      <c r="J133" s="2">
        <f t="shared" si="13"/>
        <v>0</v>
      </c>
      <c r="K133" s="2">
        <f t="shared" si="14"/>
        <v>0</v>
      </c>
      <c r="L133" s="2">
        <f t="shared" si="16"/>
        <v>0</v>
      </c>
      <c r="M133" s="2">
        <f t="shared" si="17"/>
        <v>0</v>
      </c>
      <c r="N133" s="2">
        <f t="shared" si="18"/>
        <v>0</v>
      </c>
      <c r="O133" s="2">
        <f t="shared" si="15"/>
        <v>0</v>
      </c>
    </row>
    <row r="134" spans="1:15">
      <c r="A134" s="96"/>
      <c r="B134" s="94"/>
      <c r="C134" s="95"/>
      <c r="D134" s="95"/>
      <c r="E134" s="95"/>
      <c r="F134" s="95"/>
      <c r="G134" s="78"/>
      <c r="H134" s="2">
        <f t="shared" si="19"/>
        <v>0</v>
      </c>
      <c r="I134" s="2">
        <f t="shared" si="12"/>
        <v>0</v>
      </c>
      <c r="J134" s="2">
        <f t="shared" si="13"/>
        <v>0</v>
      </c>
      <c r="K134" s="2">
        <f t="shared" si="14"/>
        <v>0</v>
      </c>
      <c r="L134" s="2">
        <f t="shared" si="16"/>
        <v>0</v>
      </c>
      <c r="M134" s="2">
        <f t="shared" si="17"/>
        <v>0</v>
      </c>
      <c r="N134" s="2">
        <f t="shared" si="18"/>
        <v>0</v>
      </c>
      <c r="O134" s="2">
        <f t="shared" si="15"/>
        <v>0</v>
      </c>
    </row>
    <row r="135" spans="1:15">
      <c r="A135" s="96"/>
      <c r="B135" s="94"/>
      <c r="C135" s="95"/>
      <c r="D135" s="95"/>
      <c r="E135" s="95"/>
      <c r="F135" s="95"/>
      <c r="G135" s="78"/>
      <c r="H135" s="2">
        <f t="shared" si="19"/>
        <v>0</v>
      </c>
      <c r="I135" s="2">
        <f t="shared" si="12"/>
        <v>0</v>
      </c>
      <c r="J135" s="2">
        <f t="shared" si="13"/>
        <v>0</v>
      </c>
      <c r="K135" s="2">
        <f t="shared" si="14"/>
        <v>0</v>
      </c>
      <c r="L135" s="2">
        <f t="shared" si="16"/>
        <v>0</v>
      </c>
      <c r="M135" s="2">
        <f t="shared" si="17"/>
        <v>0</v>
      </c>
      <c r="N135" s="2">
        <f t="shared" si="18"/>
        <v>0</v>
      </c>
      <c r="O135" s="2">
        <f t="shared" si="15"/>
        <v>0</v>
      </c>
    </row>
    <row r="136" spans="1:15">
      <c r="A136" s="96"/>
      <c r="B136" s="94"/>
      <c r="C136" s="95"/>
      <c r="D136" s="95"/>
      <c r="E136" s="95"/>
      <c r="F136" s="95"/>
      <c r="G136" s="78"/>
      <c r="H136" s="2">
        <f t="shared" si="19"/>
        <v>0</v>
      </c>
      <c r="I136" s="2">
        <f t="shared" si="12"/>
        <v>0</v>
      </c>
      <c r="J136" s="2">
        <f t="shared" si="13"/>
        <v>0</v>
      </c>
      <c r="K136" s="2">
        <f t="shared" si="14"/>
        <v>0</v>
      </c>
      <c r="L136" s="2">
        <f t="shared" si="16"/>
        <v>0</v>
      </c>
      <c r="M136" s="2">
        <f t="shared" si="17"/>
        <v>0</v>
      </c>
      <c r="N136" s="2">
        <f t="shared" si="18"/>
        <v>0</v>
      </c>
      <c r="O136" s="2">
        <f t="shared" si="15"/>
        <v>0</v>
      </c>
    </row>
    <row r="137" spans="1:15">
      <c r="A137" s="96"/>
      <c r="B137" s="94"/>
      <c r="C137" s="95"/>
      <c r="D137" s="95"/>
      <c r="E137" s="95"/>
      <c r="F137" s="95"/>
      <c r="G137" s="78"/>
      <c r="H137" s="2">
        <f t="shared" si="19"/>
        <v>0</v>
      </c>
      <c r="I137" s="2">
        <f t="shared" ref="I137:I197" si="20">IF($G137="y",$C137,0)</f>
        <v>0</v>
      </c>
      <c r="J137" s="2">
        <f t="shared" ref="J137:J197" si="21">IF($G137="y",$E137,0)</f>
        <v>0</v>
      </c>
      <c r="K137" s="2">
        <f t="shared" ref="K137:K144" si="22">IF($G137="y",$F137,0)</f>
        <v>0</v>
      </c>
      <c r="L137" s="2">
        <f t="shared" si="16"/>
        <v>0</v>
      </c>
      <c r="M137" s="2">
        <f t="shared" si="17"/>
        <v>0</v>
      </c>
      <c r="N137" s="2">
        <f t="shared" si="18"/>
        <v>0</v>
      </c>
      <c r="O137" s="2">
        <f t="shared" ref="O137:O200" si="23">SUM(H137:N137)</f>
        <v>0</v>
      </c>
    </row>
    <row r="138" spans="1:15">
      <c r="A138" s="96"/>
      <c r="B138" s="94"/>
      <c r="C138" s="95"/>
      <c r="D138" s="95"/>
      <c r="E138" s="95"/>
      <c r="F138" s="95"/>
      <c r="G138" s="78"/>
      <c r="H138" s="2">
        <f t="shared" si="19"/>
        <v>0</v>
      </c>
      <c r="I138" s="2">
        <f t="shared" si="20"/>
        <v>0</v>
      </c>
      <c r="J138" s="2">
        <f t="shared" si="21"/>
        <v>0</v>
      </c>
      <c r="K138" s="2">
        <f t="shared" si="22"/>
        <v>0</v>
      </c>
      <c r="L138" s="2">
        <f t="shared" ref="L138:L201" si="24">IF($G138="n",$E138,0)</f>
        <v>0</v>
      </c>
      <c r="M138" s="2">
        <f t="shared" ref="M138:M201" si="25">IF($G138="n",$C138,0)</f>
        <v>0</v>
      </c>
      <c r="N138" s="2">
        <f t="shared" ref="N138:N201" si="26">IF($G138="n",F138,0)</f>
        <v>0</v>
      </c>
      <c r="O138" s="2">
        <f t="shared" si="23"/>
        <v>0</v>
      </c>
    </row>
    <row r="139" spans="1:15">
      <c r="A139" s="96"/>
      <c r="B139" s="94"/>
      <c r="C139" s="95"/>
      <c r="D139" s="95"/>
      <c r="E139" s="95"/>
      <c r="F139" s="95"/>
      <c r="G139" s="78"/>
      <c r="H139" s="2">
        <f t="shared" si="19"/>
        <v>0</v>
      </c>
      <c r="I139" s="2">
        <f t="shared" si="20"/>
        <v>0</v>
      </c>
      <c r="J139" s="2">
        <f t="shared" si="21"/>
        <v>0</v>
      </c>
      <c r="K139" s="2">
        <f t="shared" si="22"/>
        <v>0</v>
      </c>
      <c r="L139" s="2">
        <f t="shared" si="24"/>
        <v>0</v>
      </c>
      <c r="M139" s="2">
        <f t="shared" si="25"/>
        <v>0</v>
      </c>
      <c r="N139" s="2">
        <f t="shared" si="26"/>
        <v>0</v>
      </c>
      <c r="O139" s="2">
        <f t="shared" si="23"/>
        <v>0</v>
      </c>
    </row>
    <row r="140" spans="1:15">
      <c r="A140" s="96"/>
      <c r="B140" s="94"/>
      <c r="C140" s="95"/>
      <c r="D140" s="95"/>
      <c r="E140" s="95"/>
      <c r="F140" s="95"/>
      <c r="G140" s="78"/>
      <c r="H140" s="2">
        <f t="shared" si="19"/>
        <v>0</v>
      </c>
      <c r="I140" s="2">
        <f t="shared" si="20"/>
        <v>0</v>
      </c>
      <c r="J140" s="2">
        <f t="shared" si="21"/>
        <v>0</v>
      </c>
      <c r="K140" s="2">
        <f t="shared" si="22"/>
        <v>0</v>
      </c>
      <c r="L140" s="2">
        <f t="shared" si="24"/>
        <v>0</v>
      </c>
      <c r="M140" s="2">
        <f t="shared" si="25"/>
        <v>0</v>
      </c>
      <c r="N140" s="2">
        <f t="shared" si="26"/>
        <v>0</v>
      </c>
      <c r="O140" s="2">
        <f t="shared" si="23"/>
        <v>0</v>
      </c>
    </row>
    <row r="141" spans="1:15">
      <c r="A141" s="96"/>
      <c r="B141" s="94"/>
      <c r="C141" s="95"/>
      <c r="D141" s="95"/>
      <c r="E141" s="95"/>
      <c r="F141" s="95"/>
      <c r="G141" s="78"/>
      <c r="H141" s="2">
        <f t="shared" si="19"/>
        <v>0</v>
      </c>
      <c r="I141" s="2">
        <f t="shared" si="20"/>
        <v>0</v>
      </c>
      <c r="J141" s="2">
        <f t="shared" si="21"/>
        <v>0</v>
      </c>
      <c r="K141" s="2">
        <f t="shared" si="22"/>
        <v>0</v>
      </c>
      <c r="L141" s="2">
        <f t="shared" si="24"/>
        <v>0</v>
      </c>
      <c r="M141" s="2">
        <f t="shared" si="25"/>
        <v>0</v>
      </c>
      <c r="N141" s="2">
        <f t="shared" si="26"/>
        <v>0</v>
      </c>
      <c r="O141" s="2">
        <f t="shared" si="23"/>
        <v>0</v>
      </c>
    </row>
    <row r="142" spans="1:15">
      <c r="A142" s="96"/>
      <c r="B142" s="94"/>
      <c r="C142" s="95"/>
      <c r="D142" s="95"/>
      <c r="E142" s="95"/>
      <c r="F142" s="95"/>
      <c r="G142" s="78"/>
      <c r="H142" s="2">
        <f t="shared" si="19"/>
        <v>0</v>
      </c>
      <c r="I142" s="2">
        <f t="shared" si="20"/>
        <v>0</v>
      </c>
      <c r="J142" s="2">
        <f t="shared" si="21"/>
        <v>0</v>
      </c>
      <c r="K142" s="2">
        <f t="shared" si="22"/>
        <v>0</v>
      </c>
      <c r="L142" s="2">
        <f t="shared" si="24"/>
        <v>0</v>
      </c>
      <c r="M142" s="2">
        <f t="shared" si="25"/>
        <v>0</v>
      </c>
      <c r="N142" s="2">
        <f t="shared" si="26"/>
        <v>0</v>
      </c>
      <c r="O142" s="2">
        <f t="shared" si="23"/>
        <v>0</v>
      </c>
    </row>
    <row r="143" spans="1:15">
      <c r="A143" s="96"/>
      <c r="B143" s="94"/>
      <c r="C143" s="95"/>
      <c r="D143" s="95"/>
      <c r="E143" s="95"/>
      <c r="F143" s="95"/>
      <c r="G143" s="78"/>
      <c r="H143" s="2">
        <f t="shared" si="19"/>
        <v>0</v>
      </c>
      <c r="I143" s="2">
        <f t="shared" si="20"/>
        <v>0</v>
      </c>
      <c r="J143" s="2">
        <f t="shared" si="21"/>
        <v>0</v>
      </c>
      <c r="K143" s="2">
        <f t="shared" si="22"/>
        <v>0</v>
      </c>
      <c r="L143" s="2">
        <f t="shared" si="24"/>
        <v>0</v>
      </c>
      <c r="M143" s="2">
        <f t="shared" si="25"/>
        <v>0</v>
      </c>
      <c r="N143" s="2">
        <f t="shared" si="26"/>
        <v>0</v>
      </c>
      <c r="O143" s="2">
        <f t="shared" si="23"/>
        <v>0</v>
      </c>
    </row>
    <row r="144" spans="1:15">
      <c r="A144" s="96"/>
      <c r="B144" s="94"/>
      <c r="C144" s="95"/>
      <c r="D144" s="95"/>
      <c r="E144" s="95"/>
      <c r="F144" s="95"/>
      <c r="G144" s="78"/>
      <c r="H144" s="2">
        <f t="shared" si="19"/>
        <v>0</v>
      </c>
      <c r="I144" s="2">
        <f t="shared" si="20"/>
        <v>0</v>
      </c>
      <c r="J144" s="2">
        <f t="shared" si="21"/>
        <v>0</v>
      </c>
      <c r="K144" s="2">
        <f t="shared" si="22"/>
        <v>0</v>
      </c>
      <c r="L144" s="2">
        <f t="shared" si="24"/>
        <v>0</v>
      </c>
      <c r="M144" s="2">
        <f t="shared" si="25"/>
        <v>0</v>
      </c>
      <c r="N144" s="2">
        <f t="shared" si="26"/>
        <v>0</v>
      </c>
      <c r="O144" s="2">
        <f t="shared" si="23"/>
        <v>0</v>
      </c>
    </row>
    <row r="145" spans="1:15">
      <c r="A145" s="96"/>
      <c r="B145" s="94"/>
      <c r="C145" s="95"/>
      <c r="D145" s="95"/>
      <c r="E145" s="95"/>
      <c r="F145" s="95"/>
      <c r="G145" s="78"/>
      <c r="H145" s="2">
        <f t="shared" si="19"/>
        <v>0</v>
      </c>
      <c r="I145" s="2">
        <f t="shared" si="20"/>
        <v>0</v>
      </c>
      <c r="J145" s="2">
        <f t="shared" si="21"/>
        <v>0</v>
      </c>
      <c r="K145" s="2">
        <f t="shared" ref="K145:K197" si="27">IF($G145="y",$F145,0)</f>
        <v>0</v>
      </c>
      <c r="L145" s="2">
        <f t="shared" si="24"/>
        <v>0</v>
      </c>
      <c r="M145" s="2">
        <f t="shared" si="25"/>
        <v>0</v>
      </c>
      <c r="N145" s="2">
        <f t="shared" si="26"/>
        <v>0</v>
      </c>
      <c r="O145" s="2">
        <f t="shared" si="23"/>
        <v>0</v>
      </c>
    </row>
    <row r="146" spans="1:15">
      <c r="A146" s="96"/>
      <c r="B146" s="94"/>
      <c r="C146" s="95"/>
      <c r="D146" s="95"/>
      <c r="E146" s="95"/>
      <c r="F146" s="95"/>
      <c r="G146" s="78"/>
      <c r="H146" s="2">
        <f t="shared" si="19"/>
        <v>0</v>
      </c>
      <c r="I146" s="2">
        <f t="shared" si="20"/>
        <v>0</v>
      </c>
      <c r="J146" s="2">
        <f t="shared" si="21"/>
        <v>0</v>
      </c>
      <c r="K146" s="2">
        <f t="shared" si="27"/>
        <v>0</v>
      </c>
      <c r="L146" s="2">
        <f t="shared" si="24"/>
        <v>0</v>
      </c>
      <c r="M146" s="2">
        <f t="shared" si="25"/>
        <v>0</v>
      </c>
      <c r="N146" s="2">
        <f t="shared" si="26"/>
        <v>0</v>
      </c>
      <c r="O146" s="2">
        <f t="shared" si="23"/>
        <v>0</v>
      </c>
    </row>
    <row r="147" spans="1:15">
      <c r="A147" s="96"/>
      <c r="B147" s="94"/>
      <c r="C147" s="95"/>
      <c r="D147" s="95"/>
      <c r="E147" s="95"/>
      <c r="F147" s="95"/>
      <c r="G147" s="78"/>
      <c r="H147" s="2">
        <f t="shared" si="19"/>
        <v>0</v>
      </c>
      <c r="I147" s="2">
        <f t="shared" si="20"/>
        <v>0</v>
      </c>
      <c r="J147" s="2">
        <f t="shared" si="21"/>
        <v>0</v>
      </c>
      <c r="K147" s="2">
        <f t="shared" si="27"/>
        <v>0</v>
      </c>
      <c r="L147" s="2">
        <f t="shared" si="24"/>
        <v>0</v>
      </c>
      <c r="M147" s="2">
        <f t="shared" si="25"/>
        <v>0</v>
      </c>
      <c r="N147" s="2">
        <f t="shared" si="26"/>
        <v>0</v>
      </c>
      <c r="O147" s="2">
        <f t="shared" si="23"/>
        <v>0</v>
      </c>
    </row>
    <row r="148" spans="1:15">
      <c r="A148" s="96"/>
      <c r="B148" s="94"/>
      <c r="C148" s="95"/>
      <c r="D148" s="95"/>
      <c r="E148" s="95"/>
      <c r="F148" s="95"/>
      <c r="G148" s="78"/>
      <c r="H148" s="2">
        <f t="shared" si="19"/>
        <v>0</v>
      </c>
      <c r="I148" s="2">
        <f t="shared" si="20"/>
        <v>0</v>
      </c>
      <c r="J148" s="2">
        <f t="shared" si="21"/>
        <v>0</v>
      </c>
      <c r="K148" s="2">
        <f t="shared" si="27"/>
        <v>0</v>
      </c>
      <c r="L148" s="2">
        <f t="shared" si="24"/>
        <v>0</v>
      </c>
      <c r="M148" s="2">
        <f t="shared" si="25"/>
        <v>0</v>
      </c>
      <c r="N148" s="2">
        <f t="shared" si="26"/>
        <v>0</v>
      </c>
      <c r="O148" s="2">
        <f t="shared" si="23"/>
        <v>0</v>
      </c>
    </row>
    <row r="149" spans="1:15">
      <c r="A149" s="96"/>
      <c r="B149" s="94"/>
      <c r="C149" s="95"/>
      <c r="D149" s="95"/>
      <c r="E149" s="95"/>
      <c r="F149" s="95"/>
      <c r="G149" s="78"/>
      <c r="H149" s="2">
        <f t="shared" si="19"/>
        <v>0</v>
      </c>
      <c r="I149" s="2">
        <f t="shared" si="20"/>
        <v>0</v>
      </c>
      <c r="J149" s="2">
        <f t="shared" si="21"/>
        <v>0</v>
      </c>
      <c r="K149" s="2">
        <f t="shared" si="27"/>
        <v>0</v>
      </c>
      <c r="L149" s="2">
        <f t="shared" si="24"/>
        <v>0</v>
      </c>
      <c r="M149" s="2">
        <f t="shared" si="25"/>
        <v>0</v>
      </c>
      <c r="N149" s="2">
        <f t="shared" si="26"/>
        <v>0</v>
      </c>
      <c r="O149" s="2">
        <f t="shared" si="23"/>
        <v>0</v>
      </c>
    </row>
    <row r="150" spans="1:15">
      <c r="A150" s="96"/>
      <c r="B150" s="94"/>
      <c r="C150" s="95"/>
      <c r="D150" s="95"/>
      <c r="E150" s="95"/>
      <c r="F150" s="95"/>
      <c r="G150" s="78"/>
      <c r="H150" s="2">
        <f t="shared" si="19"/>
        <v>0</v>
      </c>
      <c r="I150" s="2">
        <f t="shared" si="20"/>
        <v>0</v>
      </c>
      <c r="J150" s="2">
        <f t="shared" si="21"/>
        <v>0</v>
      </c>
      <c r="K150" s="2">
        <f t="shared" si="27"/>
        <v>0</v>
      </c>
      <c r="L150" s="2">
        <f t="shared" si="24"/>
        <v>0</v>
      </c>
      <c r="M150" s="2">
        <f t="shared" si="25"/>
        <v>0</v>
      </c>
      <c r="N150" s="2">
        <f t="shared" si="26"/>
        <v>0</v>
      </c>
      <c r="O150" s="2">
        <f t="shared" si="23"/>
        <v>0</v>
      </c>
    </row>
    <row r="151" spans="1:15">
      <c r="A151" s="96"/>
      <c r="B151" s="94"/>
      <c r="C151" s="95"/>
      <c r="D151" s="95"/>
      <c r="E151" s="95"/>
      <c r="F151" s="95"/>
      <c r="G151" s="78"/>
      <c r="H151" s="2">
        <f t="shared" si="19"/>
        <v>0</v>
      </c>
      <c r="I151" s="2">
        <f t="shared" si="20"/>
        <v>0</v>
      </c>
      <c r="J151" s="2">
        <f t="shared" si="21"/>
        <v>0</v>
      </c>
      <c r="K151" s="2">
        <f t="shared" si="27"/>
        <v>0</v>
      </c>
      <c r="L151" s="2">
        <f t="shared" si="24"/>
        <v>0</v>
      </c>
      <c r="M151" s="2">
        <f t="shared" si="25"/>
        <v>0</v>
      </c>
      <c r="N151" s="2">
        <f t="shared" si="26"/>
        <v>0</v>
      </c>
      <c r="O151" s="2">
        <f t="shared" si="23"/>
        <v>0</v>
      </c>
    </row>
    <row r="152" spans="1:15">
      <c r="A152" s="96"/>
      <c r="B152" s="94"/>
      <c r="C152" s="95"/>
      <c r="D152" s="95"/>
      <c r="E152" s="95"/>
      <c r="F152" s="95"/>
      <c r="G152" s="78"/>
      <c r="H152" s="2">
        <f t="shared" ref="H152:H215" si="28">IF($G152="y",$D152,0)</f>
        <v>0</v>
      </c>
      <c r="I152" s="2">
        <f t="shared" si="20"/>
        <v>0</v>
      </c>
      <c r="J152" s="2">
        <f t="shared" si="21"/>
        <v>0</v>
      </c>
      <c r="K152" s="2">
        <f t="shared" si="27"/>
        <v>0</v>
      </c>
      <c r="L152" s="2">
        <f t="shared" si="24"/>
        <v>0</v>
      </c>
      <c r="M152" s="2">
        <f t="shared" si="25"/>
        <v>0</v>
      </c>
      <c r="N152" s="2">
        <f t="shared" si="26"/>
        <v>0</v>
      </c>
      <c r="O152" s="2">
        <f t="shared" si="23"/>
        <v>0</v>
      </c>
    </row>
    <row r="153" spans="1:15">
      <c r="A153" s="96"/>
      <c r="B153" s="94"/>
      <c r="C153" s="95"/>
      <c r="D153" s="95"/>
      <c r="E153" s="95"/>
      <c r="F153" s="95"/>
      <c r="G153" s="78"/>
      <c r="H153" s="2">
        <f t="shared" si="28"/>
        <v>0</v>
      </c>
      <c r="I153" s="2">
        <f t="shared" si="20"/>
        <v>0</v>
      </c>
      <c r="J153" s="2">
        <f t="shared" si="21"/>
        <v>0</v>
      </c>
      <c r="K153" s="2">
        <f t="shared" si="27"/>
        <v>0</v>
      </c>
      <c r="L153" s="2">
        <f t="shared" si="24"/>
        <v>0</v>
      </c>
      <c r="M153" s="2">
        <f t="shared" si="25"/>
        <v>0</v>
      </c>
      <c r="N153" s="2">
        <f t="shared" si="26"/>
        <v>0</v>
      </c>
      <c r="O153" s="2">
        <f t="shared" si="23"/>
        <v>0</v>
      </c>
    </row>
    <row r="154" spans="1:15">
      <c r="A154" s="96"/>
      <c r="B154" s="94"/>
      <c r="C154" s="95"/>
      <c r="D154" s="95"/>
      <c r="E154" s="95"/>
      <c r="F154" s="95"/>
      <c r="G154" s="78"/>
      <c r="H154" s="2">
        <f t="shared" si="28"/>
        <v>0</v>
      </c>
      <c r="I154" s="2">
        <f t="shared" si="20"/>
        <v>0</v>
      </c>
      <c r="J154" s="2">
        <f t="shared" si="21"/>
        <v>0</v>
      </c>
      <c r="K154" s="2">
        <f t="shared" si="27"/>
        <v>0</v>
      </c>
      <c r="L154" s="2">
        <f t="shared" si="24"/>
        <v>0</v>
      </c>
      <c r="M154" s="2">
        <f t="shared" si="25"/>
        <v>0</v>
      </c>
      <c r="N154" s="2">
        <f t="shared" si="26"/>
        <v>0</v>
      </c>
      <c r="O154" s="2">
        <f t="shared" si="23"/>
        <v>0</v>
      </c>
    </row>
    <row r="155" spans="1:15">
      <c r="A155" s="96"/>
      <c r="B155" s="94"/>
      <c r="C155" s="95"/>
      <c r="D155" s="95"/>
      <c r="E155" s="95"/>
      <c r="F155" s="95"/>
      <c r="G155" s="78"/>
      <c r="H155" s="2">
        <f t="shared" si="28"/>
        <v>0</v>
      </c>
      <c r="I155" s="2">
        <f t="shared" si="20"/>
        <v>0</v>
      </c>
      <c r="J155" s="2">
        <f t="shared" si="21"/>
        <v>0</v>
      </c>
      <c r="K155" s="2">
        <f t="shared" si="27"/>
        <v>0</v>
      </c>
      <c r="L155" s="2">
        <f t="shared" si="24"/>
        <v>0</v>
      </c>
      <c r="M155" s="2">
        <f t="shared" si="25"/>
        <v>0</v>
      </c>
      <c r="N155" s="2">
        <f t="shared" si="26"/>
        <v>0</v>
      </c>
      <c r="O155" s="2">
        <f t="shared" si="23"/>
        <v>0</v>
      </c>
    </row>
    <row r="156" spans="1:15">
      <c r="A156" s="96"/>
      <c r="B156" s="94"/>
      <c r="C156" s="95"/>
      <c r="D156" s="95"/>
      <c r="E156" s="95"/>
      <c r="F156" s="95"/>
      <c r="G156" s="78"/>
      <c r="H156" s="2">
        <f t="shared" si="28"/>
        <v>0</v>
      </c>
      <c r="I156" s="2">
        <f t="shared" si="20"/>
        <v>0</v>
      </c>
      <c r="J156" s="2">
        <f t="shared" si="21"/>
        <v>0</v>
      </c>
      <c r="K156" s="2">
        <f t="shared" si="27"/>
        <v>0</v>
      </c>
      <c r="L156" s="2">
        <f t="shared" si="24"/>
        <v>0</v>
      </c>
      <c r="M156" s="2">
        <f t="shared" si="25"/>
        <v>0</v>
      </c>
      <c r="N156" s="2">
        <f t="shared" si="26"/>
        <v>0</v>
      </c>
      <c r="O156" s="2">
        <f t="shared" si="23"/>
        <v>0</v>
      </c>
    </row>
    <row r="157" spans="1:15">
      <c r="A157" s="96"/>
      <c r="B157" s="94"/>
      <c r="C157" s="95"/>
      <c r="D157" s="95"/>
      <c r="E157" s="95"/>
      <c r="F157" s="95"/>
      <c r="G157" s="78"/>
      <c r="H157" s="2">
        <f t="shared" si="28"/>
        <v>0</v>
      </c>
      <c r="I157" s="2">
        <f t="shared" si="20"/>
        <v>0</v>
      </c>
      <c r="J157" s="2">
        <f t="shared" si="21"/>
        <v>0</v>
      </c>
      <c r="K157" s="2">
        <f t="shared" si="27"/>
        <v>0</v>
      </c>
      <c r="L157" s="2">
        <f t="shared" si="24"/>
        <v>0</v>
      </c>
      <c r="M157" s="2">
        <f t="shared" si="25"/>
        <v>0</v>
      </c>
      <c r="N157" s="2">
        <f t="shared" si="26"/>
        <v>0</v>
      </c>
      <c r="O157" s="2">
        <f t="shared" si="23"/>
        <v>0</v>
      </c>
    </row>
    <row r="158" spans="1:15">
      <c r="A158" s="96"/>
      <c r="B158" s="94"/>
      <c r="C158" s="95"/>
      <c r="D158" s="95"/>
      <c r="E158" s="95"/>
      <c r="F158" s="95"/>
      <c r="G158" s="78"/>
      <c r="H158" s="2">
        <f t="shared" si="28"/>
        <v>0</v>
      </c>
      <c r="I158" s="2">
        <f t="shared" si="20"/>
        <v>0</v>
      </c>
      <c r="J158" s="2">
        <f t="shared" si="21"/>
        <v>0</v>
      </c>
      <c r="K158" s="2">
        <f t="shared" si="27"/>
        <v>0</v>
      </c>
      <c r="L158" s="2">
        <f t="shared" si="24"/>
        <v>0</v>
      </c>
      <c r="M158" s="2">
        <f t="shared" si="25"/>
        <v>0</v>
      </c>
      <c r="N158" s="2">
        <f t="shared" si="26"/>
        <v>0</v>
      </c>
      <c r="O158" s="2">
        <f t="shared" si="23"/>
        <v>0</v>
      </c>
    </row>
    <row r="159" spans="1:15">
      <c r="A159" s="96"/>
      <c r="B159" s="94"/>
      <c r="C159" s="95"/>
      <c r="D159" s="95"/>
      <c r="E159" s="95"/>
      <c r="F159" s="95"/>
      <c r="G159" s="78"/>
      <c r="H159" s="2">
        <f t="shared" si="28"/>
        <v>0</v>
      </c>
      <c r="I159" s="2">
        <f t="shared" si="20"/>
        <v>0</v>
      </c>
      <c r="J159" s="2">
        <f t="shared" si="21"/>
        <v>0</v>
      </c>
      <c r="K159" s="2">
        <f t="shared" si="27"/>
        <v>0</v>
      </c>
      <c r="L159" s="2">
        <f t="shared" si="24"/>
        <v>0</v>
      </c>
      <c r="M159" s="2">
        <f t="shared" si="25"/>
        <v>0</v>
      </c>
      <c r="N159" s="2">
        <f t="shared" si="26"/>
        <v>0</v>
      </c>
      <c r="O159" s="2">
        <f t="shared" si="23"/>
        <v>0</v>
      </c>
    </row>
    <row r="160" spans="1:15">
      <c r="A160" s="96"/>
      <c r="B160" s="94"/>
      <c r="C160" s="95"/>
      <c r="D160" s="95"/>
      <c r="E160" s="95"/>
      <c r="F160" s="95"/>
      <c r="G160" s="78"/>
      <c r="H160" s="2">
        <f t="shared" si="28"/>
        <v>0</v>
      </c>
      <c r="I160" s="2">
        <f t="shared" si="20"/>
        <v>0</v>
      </c>
      <c r="J160" s="2">
        <f t="shared" si="21"/>
        <v>0</v>
      </c>
      <c r="K160" s="2">
        <f t="shared" si="27"/>
        <v>0</v>
      </c>
      <c r="L160" s="2">
        <f t="shared" si="24"/>
        <v>0</v>
      </c>
      <c r="M160" s="2">
        <f t="shared" si="25"/>
        <v>0</v>
      </c>
      <c r="N160" s="2">
        <f t="shared" si="26"/>
        <v>0</v>
      </c>
      <c r="O160" s="2">
        <f t="shared" si="23"/>
        <v>0</v>
      </c>
    </row>
    <row r="161" spans="1:15">
      <c r="A161" s="96"/>
      <c r="B161" s="94"/>
      <c r="C161" s="95"/>
      <c r="D161" s="95"/>
      <c r="E161" s="95"/>
      <c r="F161" s="95"/>
      <c r="G161" s="78"/>
      <c r="H161" s="2">
        <f t="shared" si="28"/>
        <v>0</v>
      </c>
      <c r="I161" s="2">
        <f t="shared" si="20"/>
        <v>0</v>
      </c>
      <c r="J161" s="2">
        <f t="shared" si="21"/>
        <v>0</v>
      </c>
      <c r="K161" s="2">
        <f t="shared" si="27"/>
        <v>0</v>
      </c>
      <c r="L161" s="2">
        <f t="shared" si="24"/>
        <v>0</v>
      </c>
      <c r="M161" s="2">
        <f t="shared" si="25"/>
        <v>0</v>
      </c>
      <c r="N161" s="2">
        <f t="shared" si="26"/>
        <v>0</v>
      </c>
      <c r="O161" s="2">
        <f t="shared" si="23"/>
        <v>0</v>
      </c>
    </row>
    <row r="162" spans="1:15">
      <c r="A162" s="96"/>
      <c r="B162" s="94"/>
      <c r="C162" s="95"/>
      <c r="D162" s="95"/>
      <c r="E162" s="95"/>
      <c r="F162" s="95"/>
      <c r="G162" s="78"/>
      <c r="H162" s="2">
        <f t="shared" si="28"/>
        <v>0</v>
      </c>
      <c r="I162" s="2">
        <f t="shared" si="20"/>
        <v>0</v>
      </c>
      <c r="J162" s="2">
        <f t="shared" si="21"/>
        <v>0</v>
      </c>
      <c r="K162" s="2">
        <f t="shared" si="27"/>
        <v>0</v>
      </c>
      <c r="L162" s="2">
        <f t="shared" si="24"/>
        <v>0</v>
      </c>
      <c r="M162" s="2">
        <f t="shared" si="25"/>
        <v>0</v>
      </c>
      <c r="N162" s="2">
        <f t="shared" si="26"/>
        <v>0</v>
      </c>
      <c r="O162" s="2">
        <f t="shared" si="23"/>
        <v>0</v>
      </c>
    </row>
    <row r="163" spans="1:15">
      <c r="A163" s="96"/>
      <c r="B163" s="94"/>
      <c r="C163" s="95"/>
      <c r="D163" s="95"/>
      <c r="E163" s="95"/>
      <c r="F163" s="95"/>
      <c r="G163" s="78"/>
      <c r="H163" s="2">
        <f t="shared" si="28"/>
        <v>0</v>
      </c>
      <c r="I163" s="2">
        <f t="shared" si="20"/>
        <v>0</v>
      </c>
      <c r="J163" s="2">
        <f t="shared" si="21"/>
        <v>0</v>
      </c>
      <c r="K163" s="2">
        <f t="shared" si="27"/>
        <v>0</v>
      </c>
      <c r="L163" s="2">
        <f t="shared" si="24"/>
        <v>0</v>
      </c>
      <c r="M163" s="2">
        <f t="shared" si="25"/>
        <v>0</v>
      </c>
      <c r="N163" s="2">
        <f t="shared" si="26"/>
        <v>0</v>
      </c>
      <c r="O163" s="2">
        <f t="shared" si="23"/>
        <v>0</v>
      </c>
    </row>
    <row r="164" spans="1:15">
      <c r="A164" s="96"/>
      <c r="B164" s="94"/>
      <c r="C164" s="95"/>
      <c r="D164" s="95"/>
      <c r="E164" s="95"/>
      <c r="F164" s="95"/>
      <c r="G164" s="78"/>
      <c r="H164" s="2">
        <f t="shared" si="28"/>
        <v>0</v>
      </c>
      <c r="I164" s="2">
        <f t="shared" si="20"/>
        <v>0</v>
      </c>
      <c r="J164" s="2">
        <f t="shared" si="21"/>
        <v>0</v>
      </c>
      <c r="K164" s="2">
        <f t="shared" si="27"/>
        <v>0</v>
      </c>
      <c r="L164" s="2">
        <f t="shared" si="24"/>
        <v>0</v>
      </c>
      <c r="M164" s="2">
        <f t="shared" si="25"/>
        <v>0</v>
      </c>
      <c r="N164" s="2">
        <f t="shared" si="26"/>
        <v>0</v>
      </c>
      <c r="O164" s="2">
        <f t="shared" si="23"/>
        <v>0</v>
      </c>
    </row>
    <row r="165" spans="1:15">
      <c r="A165" s="96"/>
      <c r="B165" s="94"/>
      <c r="C165" s="95"/>
      <c r="D165" s="95"/>
      <c r="E165" s="95"/>
      <c r="F165" s="95"/>
      <c r="G165" s="78"/>
      <c r="H165" s="2">
        <f t="shared" si="28"/>
        <v>0</v>
      </c>
      <c r="I165" s="2">
        <f t="shared" si="20"/>
        <v>0</v>
      </c>
      <c r="J165" s="2">
        <f t="shared" si="21"/>
        <v>0</v>
      </c>
      <c r="K165" s="2">
        <f t="shared" si="27"/>
        <v>0</v>
      </c>
      <c r="L165" s="2">
        <f t="shared" si="24"/>
        <v>0</v>
      </c>
      <c r="M165" s="2">
        <f t="shared" si="25"/>
        <v>0</v>
      </c>
      <c r="N165" s="2">
        <f t="shared" si="26"/>
        <v>0</v>
      </c>
      <c r="O165" s="2">
        <f t="shared" si="23"/>
        <v>0</v>
      </c>
    </row>
    <row r="166" spans="1:15">
      <c r="A166" s="96"/>
      <c r="B166" s="94"/>
      <c r="C166" s="95"/>
      <c r="D166" s="95"/>
      <c r="E166" s="95"/>
      <c r="F166" s="95"/>
      <c r="G166" s="78"/>
      <c r="H166" s="2">
        <f t="shared" si="28"/>
        <v>0</v>
      </c>
      <c r="I166" s="2">
        <f t="shared" si="20"/>
        <v>0</v>
      </c>
      <c r="J166" s="2">
        <f t="shared" si="21"/>
        <v>0</v>
      </c>
      <c r="K166" s="2">
        <f t="shared" si="27"/>
        <v>0</v>
      </c>
      <c r="L166" s="2">
        <f t="shared" si="24"/>
        <v>0</v>
      </c>
      <c r="M166" s="2">
        <f t="shared" si="25"/>
        <v>0</v>
      </c>
      <c r="N166" s="2">
        <f t="shared" si="26"/>
        <v>0</v>
      </c>
      <c r="O166" s="2">
        <f t="shared" si="23"/>
        <v>0</v>
      </c>
    </row>
    <row r="167" spans="1:15">
      <c r="A167" s="96"/>
      <c r="B167" s="94"/>
      <c r="C167" s="95"/>
      <c r="D167" s="95"/>
      <c r="E167" s="95"/>
      <c r="F167" s="95"/>
      <c r="G167" s="78"/>
      <c r="H167" s="2">
        <f t="shared" si="28"/>
        <v>0</v>
      </c>
      <c r="I167" s="2">
        <f t="shared" si="20"/>
        <v>0</v>
      </c>
      <c r="J167" s="2">
        <f t="shared" si="21"/>
        <v>0</v>
      </c>
      <c r="K167" s="2">
        <f t="shared" si="27"/>
        <v>0</v>
      </c>
      <c r="L167" s="2">
        <f t="shared" si="24"/>
        <v>0</v>
      </c>
      <c r="M167" s="2">
        <f t="shared" si="25"/>
        <v>0</v>
      </c>
      <c r="N167" s="2">
        <f t="shared" si="26"/>
        <v>0</v>
      </c>
      <c r="O167" s="2">
        <f t="shared" si="23"/>
        <v>0</v>
      </c>
    </row>
    <row r="168" spans="1:15">
      <c r="A168" s="96"/>
      <c r="B168" s="94"/>
      <c r="C168" s="95"/>
      <c r="D168" s="95"/>
      <c r="E168" s="95"/>
      <c r="F168" s="95"/>
      <c r="G168" s="78"/>
      <c r="H168" s="2">
        <f t="shared" si="28"/>
        <v>0</v>
      </c>
      <c r="I168" s="2">
        <f t="shared" si="20"/>
        <v>0</v>
      </c>
      <c r="J168" s="2">
        <f t="shared" si="21"/>
        <v>0</v>
      </c>
      <c r="K168" s="2">
        <f t="shared" si="27"/>
        <v>0</v>
      </c>
      <c r="L168" s="2">
        <f t="shared" si="24"/>
        <v>0</v>
      </c>
      <c r="M168" s="2">
        <f t="shared" si="25"/>
        <v>0</v>
      </c>
      <c r="N168" s="2">
        <f t="shared" si="26"/>
        <v>0</v>
      </c>
      <c r="O168" s="2">
        <f t="shared" si="23"/>
        <v>0</v>
      </c>
    </row>
    <row r="169" spans="1:15">
      <c r="A169" s="96"/>
      <c r="B169" s="94"/>
      <c r="C169" s="95"/>
      <c r="D169" s="95"/>
      <c r="E169" s="95"/>
      <c r="F169" s="95"/>
      <c r="G169" s="78"/>
      <c r="H169" s="2">
        <f t="shared" si="28"/>
        <v>0</v>
      </c>
      <c r="I169" s="2">
        <f t="shared" si="20"/>
        <v>0</v>
      </c>
      <c r="J169" s="2">
        <f t="shared" si="21"/>
        <v>0</v>
      </c>
      <c r="K169" s="2">
        <f t="shared" si="27"/>
        <v>0</v>
      </c>
      <c r="L169" s="2">
        <f t="shared" si="24"/>
        <v>0</v>
      </c>
      <c r="M169" s="2">
        <f t="shared" si="25"/>
        <v>0</v>
      </c>
      <c r="N169" s="2">
        <f t="shared" si="26"/>
        <v>0</v>
      </c>
      <c r="O169" s="2">
        <f t="shared" si="23"/>
        <v>0</v>
      </c>
    </row>
    <row r="170" spans="1:15">
      <c r="A170" s="96"/>
      <c r="B170" s="94"/>
      <c r="C170" s="95"/>
      <c r="D170" s="95"/>
      <c r="E170" s="95"/>
      <c r="F170" s="95"/>
      <c r="G170" s="78"/>
      <c r="H170" s="2">
        <f t="shared" si="28"/>
        <v>0</v>
      </c>
      <c r="I170" s="2">
        <f t="shared" si="20"/>
        <v>0</v>
      </c>
      <c r="J170" s="2">
        <f t="shared" si="21"/>
        <v>0</v>
      </c>
      <c r="K170" s="2">
        <f t="shared" si="27"/>
        <v>0</v>
      </c>
      <c r="L170" s="2">
        <f t="shared" si="24"/>
        <v>0</v>
      </c>
      <c r="M170" s="2">
        <f t="shared" si="25"/>
        <v>0</v>
      </c>
      <c r="N170" s="2">
        <f t="shared" si="26"/>
        <v>0</v>
      </c>
      <c r="O170" s="2">
        <f t="shared" si="23"/>
        <v>0</v>
      </c>
    </row>
    <row r="171" spans="1:15">
      <c r="A171" s="96"/>
      <c r="B171" s="94"/>
      <c r="C171" s="95"/>
      <c r="D171" s="95"/>
      <c r="E171" s="95"/>
      <c r="F171" s="95"/>
      <c r="G171" s="78"/>
      <c r="H171" s="2">
        <f t="shared" si="28"/>
        <v>0</v>
      </c>
      <c r="I171" s="2">
        <f t="shared" si="20"/>
        <v>0</v>
      </c>
      <c r="J171" s="2">
        <f t="shared" si="21"/>
        <v>0</v>
      </c>
      <c r="K171" s="2">
        <f t="shared" si="27"/>
        <v>0</v>
      </c>
      <c r="L171" s="2">
        <f t="shared" si="24"/>
        <v>0</v>
      </c>
      <c r="M171" s="2">
        <f t="shared" si="25"/>
        <v>0</v>
      </c>
      <c r="N171" s="2">
        <f t="shared" si="26"/>
        <v>0</v>
      </c>
      <c r="O171" s="2">
        <f t="shared" si="23"/>
        <v>0</v>
      </c>
    </row>
    <row r="172" spans="1:15">
      <c r="A172" s="96"/>
      <c r="B172" s="94"/>
      <c r="C172" s="95"/>
      <c r="D172" s="95"/>
      <c r="E172" s="95"/>
      <c r="F172" s="95"/>
      <c r="G172" s="78"/>
      <c r="H172" s="2">
        <f t="shared" si="28"/>
        <v>0</v>
      </c>
      <c r="I172" s="2">
        <f t="shared" si="20"/>
        <v>0</v>
      </c>
      <c r="J172" s="2">
        <f t="shared" si="21"/>
        <v>0</v>
      </c>
      <c r="K172" s="2">
        <f t="shared" si="27"/>
        <v>0</v>
      </c>
      <c r="L172" s="2">
        <f t="shared" si="24"/>
        <v>0</v>
      </c>
      <c r="M172" s="2">
        <f t="shared" si="25"/>
        <v>0</v>
      </c>
      <c r="N172" s="2">
        <f t="shared" si="26"/>
        <v>0</v>
      </c>
      <c r="O172" s="2">
        <f t="shared" si="23"/>
        <v>0</v>
      </c>
    </row>
    <row r="173" spans="1:15">
      <c r="A173" s="96"/>
      <c r="B173" s="94"/>
      <c r="C173" s="95"/>
      <c r="D173" s="95"/>
      <c r="E173" s="95"/>
      <c r="F173" s="95"/>
      <c r="G173" s="78"/>
      <c r="H173" s="2">
        <f t="shared" si="28"/>
        <v>0</v>
      </c>
      <c r="I173" s="2">
        <f t="shared" si="20"/>
        <v>0</v>
      </c>
      <c r="J173" s="2">
        <f t="shared" si="21"/>
        <v>0</v>
      </c>
      <c r="K173" s="2">
        <f t="shared" si="27"/>
        <v>0</v>
      </c>
      <c r="L173" s="2">
        <f t="shared" si="24"/>
        <v>0</v>
      </c>
      <c r="M173" s="2">
        <f t="shared" si="25"/>
        <v>0</v>
      </c>
      <c r="N173" s="2">
        <f t="shared" si="26"/>
        <v>0</v>
      </c>
      <c r="O173" s="2">
        <f t="shared" si="23"/>
        <v>0</v>
      </c>
    </row>
    <row r="174" spans="1:15">
      <c r="A174" s="96"/>
      <c r="B174" s="94"/>
      <c r="C174" s="95"/>
      <c r="D174" s="95"/>
      <c r="E174" s="95"/>
      <c r="F174" s="95"/>
      <c r="G174" s="78"/>
      <c r="H174" s="2">
        <f t="shared" si="28"/>
        <v>0</v>
      </c>
      <c r="I174" s="2">
        <f t="shared" si="20"/>
        <v>0</v>
      </c>
      <c r="J174" s="2">
        <f t="shared" si="21"/>
        <v>0</v>
      </c>
      <c r="K174" s="2">
        <f t="shared" si="27"/>
        <v>0</v>
      </c>
      <c r="L174" s="2">
        <f t="shared" si="24"/>
        <v>0</v>
      </c>
      <c r="M174" s="2">
        <f t="shared" si="25"/>
        <v>0</v>
      </c>
      <c r="N174" s="2">
        <f t="shared" si="26"/>
        <v>0</v>
      </c>
      <c r="O174" s="2">
        <f t="shared" si="23"/>
        <v>0</v>
      </c>
    </row>
    <row r="175" spans="1:15">
      <c r="A175" s="96"/>
      <c r="B175" s="94"/>
      <c r="C175" s="95"/>
      <c r="D175" s="95"/>
      <c r="E175" s="95"/>
      <c r="F175" s="95"/>
      <c r="G175" s="78"/>
      <c r="H175" s="2">
        <f t="shared" si="28"/>
        <v>0</v>
      </c>
      <c r="I175" s="2">
        <f t="shared" si="20"/>
        <v>0</v>
      </c>
      <c r="J175" s="2">
        <f t="shared" si="21"/>
        <v>0</v>
      </c>
      <c r="K175" s="2">
        <f t="shared" si="27"/>
        <v>0</v>
      </c>
      <c r="L175" s="2">
        <f t="shared" si="24"/>
        <v>0</v>
      </c>
      <c r="M175" s="2">
        <f t="shared" si="25"/>
        <v>0</v>
      </c>
      <c r="N175" s="2">
        <f t="shared" si="26"/>
        <v>0</v>
      </c>
      <c r="O175" s="2">
        <f t="shared" si="23"/>
        <v>0</v>
      </c>
    </row>
    <row r="176" spans="1:15">
      <c r="A176" s="96"/>
      <c r="B176" s="94"/>
      <c r="C176" s="95"/>
      <c r="D176" s="95"/>
      <c r="E176" s="95"/>
      <c r="F176" s="95"/>
      <c r="G176" s="78"/>
      <c r="H176" s="2">
        <f t="shared" si="28"/>
        <v>0</v>
      </c>
      <c r="I176" s="2">
        <f t="shared" si="20"/>
        <v>0</v>
      </c>
      <c r="J176" s="2">
        <f t="shared" si="21"/>
        <v>0</v>
      </c>
      <c r="K176" s="2">
        <f t="shared" si="27"/>
        <v>0</v>
      </c>
      <c r="L176" s="2">
        <f t="shared" si="24"/>
        <v>0</v>
      </c>
      <c r="M176" s="2">
        <f t="shared" si="25"/>
        <v>0</v>
      </c>
      <c r="N176" s="2">
        <f t="shared" si="26"/>
        <v>0</v>
      </c>
      <c r="O176" s="2">
        <f t="shared" si="23"/>
        <v>0</v>
      </c>
    </row>
    <row r="177" spans="1:15">
      <c r="A177" s="96"/>
      <c r="B177" s="94"/>
      <c r="C177" s="95"/>
      <c r="D177" s="95"/>
      <c r="E177" s="95"/>
      <c r="F177" s="95"/>
      <c r="G177" s="78"/>
      <c r="H177" s="2">
        <f t="shared" si="28"/>
        <v>0</v>
      </c>
      <c r="I177" s="2">
        <f t="shared" si="20"/>
        <v>0</v>
      </c>
      <c r="J177" s="2">
        <f t="shared" si="21"/>
        <v>0</v>
      </c>
      <c r="K177" s="2">
        <f t="shared" si="27"/>
        <v>0</v>
      </c>
      <c r="L177" s="2">
        <f t="shared" si="24"/>
        <v>0</v>
      </c>
      <c r="M177" s="2">
        <f t="shared" si="25"/>
        <v>0</v>
      </c>
      <c r="N177" s="2">
        <f t="shared" si="26"/>
        <v>0</v>
      </c>
      <c r="O177" s="2">
        <f t="shared" si="23"/>
        <v>0</v>
      </c>
    </row>
    <row r="178" spans="1:15">
      <c r="A178" s="96"/>
      <c r="B178" s="94"/>
      <c r="C178" s="95"/>
      <c r="D178" s="95"/>
      <c r="E178" s="95"/>
      <c r="F178" s="95"/>
      <c r="G178" s="78"/>
      <c r="H178" s="2">
        <f t="shared" si="28"/>
        <v>0</v>
      </c>
      <c r="I178" s="2">
        <f t="shared" si="20"/>
        <v>0</v>
      </c>
      <c r="J178" s="2">
        <f t="shared" si="21"/>
        <v>0</v>
      </c>
      <c r="K178" s="2">
        <f t="shared" si="27"/>
        <v>0</v>
      </c>
      <c r="L178" s="2">
        <f t="shared" si="24"/>
        <v>0</v>
      </c>
      <c r="M178" s="2">
        <f t="shared" si="25"/>
        <v>0</v>
      </c>
      <c r="N178" s="2">
        <f t="shared" si="26"/>
        <v>0</v>
      </c>
      <c r="O178" s="2">
        <f t="shared" si="23"/>
        <v>0</v>
      </c>
    </row>
    <row r="179" spans="1:15">
      <c r="A179" s="96"/>
      <c r="B179" s="94"/>
      <c r="C179" s="95"/>
      <c r="D179" s="95"/>
      <c r="E179" s="95"/>
      <c r="F179" s="95"/>
      <c r="G179" s="78"/>
      <c r="H179" s="2">
        <f t="shared" si="28"/>
        <v>0</v>
      </c>
      <c r="I179" s="2">
        <f t="shared" si="20"/>
        <v>0</v>
      </c>
      <c r="J179" s="2">
        <f t="shared" si="21"/>
        <v>0</v>
      </c>
      <c r="K179" s="2">
        <f t="shared" si="27"/>
        <v>0</v>
      </c>
      <c r="L179" s="2">
        <f t="shared" si="24"/>
        <v>0</v>
      </c>
      <c r="M179" s="2">
        <f t="shared" si="25"/>
        <v>0</v>
      </c>
      <c r="N179" s="2">
        <f t="shared" si="26"/>
        <v>0</v>
      </c>
      <c r="O179" s="2">
        <f t="shared" si="23"/>
        <v>0</v>
      </c>
    </row>
    <row r="180" spans="1:15">
      <c r="A180" s="96"/>
      <c r="B180" s="94"/>
      <c r="C180" s="95"/>
      <c r="D180" s="95"/>
      <c r="E180" s="95"/>
      <c r="F180" s="95"/>
      <c r="G180" s="78"/>
      <c r="H180" s="2">
        <f t="shared" si="28"/>
        <v>0</v>
      </c>
      <c r="I180" s="2">
        <f t="shared" si="20"/>
        <v>0</v>
      </c>
      <c r="J180" s="2">
        <f t="shared" si="21"/>
        <v>0</v>
      </c>
      <c r="K180" s="2">
        <f t="shared" si="27"/>
        <v>0</v>
      </c>
      <c r="L180" s="2">
        <f t="shared" si="24"/>
        <v>0</v>
      </c>
      <c r="M180" s="2">
        <f t="shared" si="25"/>
        <v>0</v>
      </c>
      <c r="N180" s="2">
        <f t="shared" si="26"/>
        <v>0</v>
      </c>
      <c r="O180" s="2">
        <f t="shared" si="23"/>
        <v>0</v>
      </c>
    </row>
    <row r="181" spans="1:15">
      <c r="A181" s="96"/>
      <c r="B181" s="94"/>
      <c r="C181" s="95"/>
      <c r="D181" s="95"/>
      <c r="E181" s="95"/>
      <c r="F181" s="95"/>
      <c r="G181" s="78"/>
      <c r="H181" s="2">
        <f t="shared" si="28"/>
        <v>0</v>
      </c>
      <c r="I181" s="2">
        <f t="shared" si="20"/>
        <v>0</v>
      </c>
      <c r="J181" s="2">
        <f t="shared" si="21"/>
        <v>0</v>
      </c>
      <c r="K181" s="2">
        <f t="shared" si="27"/>
        <v>0</v>
      </c>
      <c r="L181" s="2">
        <f t="shared" si="24"/>
        <v>0</v>
      </c>
      <c r="M181" s="2">
        <f t="shared" si="25"/>
        <v>0</v>
      </c>
      <c r="N181" s="2">
        <f t="shared" si="26"/>
        <v>0</v>
      </c>
      <c r="O181" s="2">
        <f t="shared" si="23"/>
        <v>0</v>
      </c>
    </row>
    <row r="182" spans="1:15">
      <c r="A182" s="96"/>
      <c r="B182" s="94"/>
      <c r="C182" s="95"/>
      <c r="D182" s="95"/>
      <c r="E182" s="95"/>
      <c r="F182" s="95"/>
      <c r="G182" s="78"/>
      <c r="H182" s="2">
        <f t="shared" si="28"/>
        <v>0</v>
      </c>
      <c r="I182" s="2">
        <f t="shared" si="20"/>
        <v>0</v>
      </c>
      <c r="J182" s="2">
        <f t="shared" si="21"/>
        <v>0</v>
      </c>
      <c r="K182" s="2">
        <f t="shared" si="27"/>
        <v>0</v>
      </c>
      <c r="L182" s="2">
        <f t="shared" si="24"/>
        <v>0</v>
      </c>
      <c r="M182" s="2">
        <f t="shared" si="25"/>
        <v>0</v>
      </c>
      <c r="N182" s="2">
        <f t="shared" si="26"/>
        <v>0</v>
      </c>
      <c r="O182" s="2">
        <f t="shared" si="23"/>
        <v>0</v>
      </c>
    </row>
    <row r="183" spans="1:15">
      <c r="A183" s="96"/>
      <c r="B183" s="94"/>
      <c r="C183" s="95"/>
      <c r="D183" s="95"/>
      <c r="E183" s="95"/>
      <c r="F183" s="95"/>
      <c r="G183" s="78"/>
      <c r="H183" s="2">
        <f t="shared" si="28"/>
        <v>0</v>
      </c>
      <c r="I183" s="2">
        <f t="shared" si="20"/>
        <v>0</v>
      </c>
      <c r="J183" s="2">
        <f t="shared" si="21"/>
        <v>0</v>
      </c>
      <c r="K183" s="2">
        <f t="shared" si="27"/>
        <v>0</v>
      </c>
      <c r="L183" s="2">
        <f t="shared" si="24"/>
        <v>0</v>
      </c>
      <c r="M183" s="2">
        <f t="shared" si="25"/>
        <v>0</v>
      </c>
      <c r="N183" s="2">
        <f t="shared" si="26"/>
        <v>0</v>
      </c>
      <c r="O183" s="2">
        <f t="shared" si="23"/>
        <v>0</v>
      </c>
    </row>
    <row r="184" spans="1:15">
      <c r="A184" s="96"/>
      <c r="B184" s="94"/>
      <c r="C184" s="95"/>
      <c r="D184" s="95"/>
      <c r="E184" s="95"/>
      <c r="F184" s="95"/>
      <c r="G184" s="78"/>
      <c r="H184" s="2">
        <f t="shared" si="28"/>
        <v>0</v>
      </c>
      <c r="I184" s="2">
        <f t="shared" si="20"/>
        <v>0</v>
      </c>
      <c r="J184" s="2">
        <f t="shared" si="21"/>
        <v>0</v>
      </c>
      <c r="K184" s="2">
        <f t="shared" si="27"/>
        <v>0</v>
      </c>
      <c r="L184" s="2">
        <f t="shared" si="24"/>
        <v>0</v>
      </c>
      <c r="M184" s="2">
        <f t="shared" si="25"/>
        <v>0</v>
      </c>
      <c r="N184" s="2">
        <f t="shared" si="26"/>
        <v>0</v>
      </c>
      <c r="O184" s="2">
        <f t="shared" si="23"/>
        <v>0</v>
      </c>
    </row>
    <row r="185" spans="1:15">
      <c r="A185" s="96"/>
      <c r="B185" s="94"/>
      <c r="C185" s="95"/>
      <c r="D185" s="95"/>
      <c r="E185" s="95"/>
      <c r="F185" s="95"/>
      <c r="G185" s="78"/>
      <c r="H185" s="2">
        <f t="shared" si="28"/>
        <v>0</v>
      </c>
      <c r="I185" s="2">
        <f t="shared" si="20"/>
        <v>0</v>
      </c>
      <c r="J185" s="2">
        <f t="shared" si="21"/>
        <v>0</v>
      </c>
      <c r="K185" s="2">
        <f t="shared" si="27"/>
        <v>0</v>
      </c>
      <c r="L185" s="2">
        <f t="shared" si="24"/>
        <v>0</v>
      </c>
      <c r="M185" s="2">
        <f t="shared" si="25"/>
        <v>0</v>
      </c>
      <c r="N185" s="2">
        <f t="shared" si="26"/>
        <v>0</v>
      </c>
      <c r="O185" s="2">
        <f t="shared" si="23"/>
        <v>0</v>
      </c>
    </row>
    <row r="186" spans="1:15">
      <c r="A186" s="96"/>
      <c r="B186" s="94"/>
      <c r="C186" s="95"/>
      <c r="D186" s="95"/>
      <c r="E186" s="95"/>
      <c r="F186" s="95"/>
      <c r="G186" s="78"/>
      <c r="H186" s="2">
        <f t="shared" si="28"/>
        <v>0</v>
      </c>
      <c r="I186" s="2">
        <f t="shared" si="20"/>
        <v>0</v>
      </c>
      <c r="J186" s="2">
        <f t="shared" si="21"/>
        <v>0</v>
      </c>
      <c r="K186" s="2">
        <f t="shared" si="27"/>
        <v>0</v>
      </c>
      <c r="L186" s="2">
        <f t="shared" si="24"/>
        <v>0</v>
      </c>
      <c r="M186" s="2">
        <f t="shared" si="25"/>
        <v>0</v>
      </c>
      <c r="N186" s="2">
        <f t="shared" si="26"/>
        <v>0</v>
      </c>
      <c r="O186" s="2">
        <f t="shared" si="23"/>
        <v>0</v>
      </c>
    </row>
    <row r="187" spans="1:15">
      <c r="A187" s="96"/>
      <c r="B187" s="94"/>
      <c r="C187" s="95"/>
      <c r="D187" s="95"/>
      <c r="E187" s="95"/>
      <c r="F187" s="95"/>
      <c r="G187" s="78"/>
      <c r="H187" s="2">
        <f t="shared" si="28"/>
        <v>0</v>
      </c>
      <c r="I187" s="2">
        <f t="shared" si="20"/>
        <v>0</v>
      </c>
      <c r="J187" s="2">
        <f t="shared" si="21"/>
        <v>0</v>
      </c>
      <c r="K187" s="2">
        <f t="shared" si="27"/>
        <v>0</v>
      </c>
      <c r="L187" s="2">
        <f t="shared" si="24"/>
        <v>0</v>
      </c>
      <c r="M187" s="2">
        <f t="shared" si="25"/>
        <v>0</v>
      </c>
      <c r="N187" s="2">
        <f t="shared" si="26"/>
        <v>0</v>
      </c>
      <c r="O187" s="2">
        <f t="shared" si="23"/>
        <v>0</v>
      </c>
    </row>
    <row r="188" spans="1:15">
      <c r="A188" s="96"/>
      <c r="B188" s="94"/>
      <c r="C188" s="95"/>
      <c r="D188" s="95"/>
      <c r="E188" s="95"/>
      <c r="F188" s="95"/>
      <c r="G188" s="78"/>
      <c r="H188" s="2">
        <f t="shared" si="28"/>
        <v>0</v>
      </c>
      <c r="I188" s="2">
        <f t="shared" si="20"/>
        <v>0</v>
      </c>
      <c r="J188" s="2">
        <f t="shared" si="21"/>
        <v>0</v>
      </c>
      <c r="K188" s="2">
        <f t="shared" si="27"/>
        <v>0</v>
      </c>
      <c r="L188" s="2">
        <f t="shared" si="24"/>
        <v>0</v>
      </c>
      <c r="M188" s="2">
        <f t="shared" si="25"/>
        <v>0</v>
      </c>
      <c r="N188" s="2">
        <f t="shared" si="26"/>
        <v>0</v>
      </c>
      <c r="O188" s="2">
        <f t="shared" si="23"/>
        <v>0</v>
      </c>
    </row>
    <row r="189" spans="1:15">
      <c r="A189" s="96"/>
      <c r="B189" s="94"/>
      <c r="C189" s="95"/>
      <c r="D189" s="95"/>
      <c r="E189" s="95"/>
      <c r="F189" s="95"/>
      <c r="G189" s="78"/>
      <c r="H189" s="2">
        <f t="shared" si="28"/>
        <v>0</v>
      </c>
      <c r="I189" s="2">
        <f t="shared" si="20"/>
        <v>0</v>
      </c>
      <c r="J189" s="2">
        <f t="shared" si="21"/>
        <v>0</v>
      </c>
      <c r="K189" s="2">
        <f t="shared" si="27"/>
        <v>0</v>
      </c>
      <c r="L189" s="2">
        <f t="shared" si="24"/>
        <v>0</v>
      </c>
      <c r="M189" s="2">
        <f t="shared" si="25"/>
        <v>0</v>
      </c>
      <c r="N189" s="2">
        <f t="shared" si="26"/>
        <v>0</v>
      </c>
      <c r="O189" s="2">
        <f t="shared" si="23"/>
        <v>0</v>
      </c>
    </row>
    <row r="190" spans="1:15">
      <c r="A190" s="96"/>
      <c r="B190" s="94"/>
      <c r="C190" s="95"/>
      <c r="D190" s="95"/>
      <c r="E190" s="95"/>
      <c r="F190" s="95"/>
      <c r="G190" s="78"/>
      <c r="H190" s="2">
        <f t="shared" si="28"/>
        <v>0</v>
      </c>
      <c r="I190" s="2">
        <f t="shared" si="20"/>
        <v>0</v>
      </c>
      <c r="J190" s="2">
        <f t="shared" si="21"/>
        <v>0</v>
      </c>
      <c r="K190" s="2">
        <f t="shared" si="27"/>
        <v>0</v>
      </c>
      <c r="L190" s="2">
        <f t="shared" si="24"/>
        <v>0</v>
      </c>
      <c r="M190" s="2">
        <f t="shared" si="25"/>
        <v>0</v>
      </c>
      <c r="N190" s="2">
        <f t="shared" si="26"/>
        <v>0</v>
      </c>
      <c r="O190" s="2">
        <f t="shared" si="23"/>
        <v>0</v>
      </c>
    </row>
    <row r="191" spans="1:15">
      <c r="A191" s="96"/>
      <c r="B191" s="94"/>
      <c r="C191" s="95"/>
      <c r="D191" s="95"/>
      <c r="E191" s="95"/>
      <c r="F191" s="95"/>
      <c r="G191" s="78"/>
      <c r="H191" s="2">
        <f t="shared" si="28"/>
        <v>0</v>
      </c>
      <c r="I191" s="2">
        <f t="shared" si="20"/>
        <v>0</v>
      </c>
      <c r="J191" s="2">
        <f t="shared" si="21"/>
        <v>0</v>
      </c>
      <c r="K191" s="2">
        <f t="shared" si="27"/>
        <v>0</v>
      </c>
      <c r="L191" s="2">
        <f t="shared" si="24"/>
        <v>0</v>
      </c>
      <c r="M191" s="2">
        <f t="shared" si="25"/>
        <v>0</v>
      </c>
      <c r="N191" s="2">
        <f t="shared" si="26"/>
        <v>0</v>
      </c>
      <c r="O191" s="2">
        <f t="shared" si="23"/>
        <v>0</v>
      </c>
    </row>
    <row r="192" spans="1:15">
      <c r="A192" s="96"/>
      <c r="B192" s="94"/>
      <c r="C192" s="95"/>
      <c r="D192" s="95"/>
      <c r="E192" s="95"/>
      <c r="F192" s="95"/>
      <c r="G192" s="78"/>
      <c r="H192" s="2">
        <f t="shared" si="28"/>
        <v>0</v>
      </c>
      <c r="I192" s="2">
        <f t="shared" si="20"/>
        <v>0</v>
      </c>
      <c r="J192" s="2">
        <f t="shared" si="21"/>
        <v>0</v>
      </c>
      <c r="K192" s="2">
        <f t="shared" si="27"/>
        <v>0</v>
      </c>
      <c r="L192" s="2">
        <f t="shared" si="24"/>
        <v>0</v>
      </c>
      <c r="M192" s="2">
        <f t="shared" si="25"/>
        <v>0</v>
      </c>
      <c r="N192" s="2">
        <f t="shared" si="26"/>
        <v>0</v>
      </c>
      <c r="O192" s="2">
        <f t="shared" si="23"/>
        <v>0</v>
      </c>
    </row>
    <row r="193" spans="1:15">
      <c r="A193" s="96"/>
      <c r="B193" s="94"/>
      <c r="C193" s="95"/>
      <c r="D193" s="95"/>
      <c r="E193" s="95"/>
      <c r="F193" s="95"/>
      <c r="G193" s="78"/>
      <c r="H193" s="2">
        <f t="shared" si="28"/>
        <v>0</v>
      </c>
      <c r="I193" s="2">
        <f t="shared" si="20"/>
        <v>0</v>
      </c>
      <c r="J193" s="2">
        <f t="shared" si="21"/>
        <v>0</v>
      </c>
      <c r="K193" s="2">
        <f t="shared" si="27"/>
        <v>0</v>
      </c>
      <c r="L193" s="2">
        <f t="shared" si="24"/>
        <v>0</v>
      </c>
      <c r="M193" s="2">
        <f t="shared" si="25"/>
        <v>0</v>
      </c>
      <c r="N193" s="2">
        <f t="shared" si="26"/>
        <v>0</v>
      </c>
      <c r="O193" s="2">
        <f t="shared" si="23"/>
        <v>0</v>
      </c>
    </row>
    <row r="194" spans="1:15">
      <c r="A194" s="96"/>
      <c r="B194" s="94"/>
      <c r="C194" s="95"/>
      <c r="D194" s="95"/>
      <c r="E194" s="95"/>
      <c r="F194" s="95"/>
      <c r="G194" s="78"/>
      <c r="H194" s="2">
        <f t="shared" si="28"/>
        <v>0</v>
      </c>
      <c r="I194" s="2">
        <f t="shared" si="20"/>
        <v>0</v>
      </c>
      <c r="J194" s="2">
        <f t="shared" si="21"/>
        <v>0</v>
      </c>
      <c r="K194" s="2">
        <f t="shared" si="27"/>
        <v>0</v>
      </c>
      <c r="L194" s="2">
        <f t="shared" si="24"/>
        <v>0</v>
      </c>
      <c r="M194" s="2">
        <f t="shared" si="25"/>
        <v>0</v>
      </c>
      <c r="N194" s="2">
        <f t="shared" si="26"/>
        <v>0</v>
      </c>
      <c r="O194" s="2">
        <f t="shared" si="23"/>
        <v>0</v>
      </c>
    </row>
    <row r="195" spans="1:15">
      <c r="A195" s="96"/>
      <c r="B195" s="94"/>
      <c r="C195" s="95"/>
      <c r="D195" s="95"/>
      <c r="E195" s="95"/>
      <c r="F195" s="95"/>
      <c r="G195" s="78"/>
      <c r="H195" s="2">
        <f t="shared" si="28"/>
        <v>0</v>
      </c>
      <c r="I195" s="2">
        <f t="shared" si="20"/>
        <v>0</v>
      </c>
      <c r="J195" s="2">
        <f t="shared" si="21"/>
        <v>0</v>
      </c>
      <c r="K195" s="2">
        <f t="shared" si="27"/>
        <v>0</v>
      </c>
      <c r="L195" s="2">
        <f t="shared" si="24"/>
        <v>0</v>
      </c>
      <c r="M195" s="2">
        <f t="shared" si="25"/>
        <v>0</v>
      </c>
      <c r="N195" s="2">
        <f t="shared" si="26"/>
        <v>0</v>
      </c>
      <c r="O195" s="2">
        <f t="shared" si="23"/>
        <v>0</v>
      </c>
    </row>
    <row r="196" spans="1:15">
      <c r="A196" s="96"/>
      <c r="B196" s="94"/>
      <c r="C196" s="95"/>
      <c r="D196" s="95"/>
      <c r="E196" s="95"/>
      <c r="F196" s="95"/>
      <c r="G196" s="78"/>
      <c r="H196" s="2">
        <f t="shared" si="28"/>
        <v>0</v>
      </c>
      <c r="I196" s="2">
        <f t="shared" si="20"/>
        <v>0</v>
      </c>
      <c r="J196" s="2">
        <f t="shared" si="21"/>
        <v>0</v>
      </c>
      <c r="K196" s="2">
        <f t="shared" si="27"/>
        <v>0</v>
      </c>
      <c r="L196" s="2">
        <f t="shared" si="24"/>
        <v>0</v>
      </c>
      <c r="M196" s="2">
        <f t="shared" si="25"/>
        <v>0</v>
      </c>
      <c r="N196" s="2">
        <f t="shared" si="26"/>
        <v>0</v>
      </c>
      <c r="O196" s="2">
        <f t="shared" si="23"/>
        <v>0</v>
      </c>
    </row>
    <row r="197" spans="1:15">
      <c r="A197" s="96"/>
      <c r="B197" s="94"/>
      <c r="C197" s="95"/>
      <c r="D197" s="95"/>
      <c r="E197" s="95"/>
      <c r="F197" s="95"/>
      <c r="G197" s="78"/>
      <c r="H197" s="2">
        <f t="shared" si="28"/>
        <v>0</v>
      </c>
      <c r="I197" s="2">
        <f t="shared" si="20"/>
        <v>0</v>
      </c>
      <c r="J197" s="2">
        <f t="shared" si="21"/>
        <v>0</v>
      </c>
      <c r="K197" s="2">
        <f t="shared" si="27"/>
        <v>0</v>
      </c>
      <c r="L197" s="2">
        <f t="shared" si="24"/>
        <v>0</v>
      </c>
      <c r="M197" s="2">
        <f t="shared" si="25"/>
        <v>0</v>
      </c>
      <c r="N197" s="2">
        <f t="shared" si="26"/>
        <v>0</v>
      </c>
      <c r="O197" s="2">
        <f t="shared" si="23"/>
        <v>0</v>
      </c>
    </row>
    <row r="198" spans="1:15">
      <c r="A198" s="96"/>
      <c r="B198" s="94"/>
      <c r="C198" s="95"/>
      <c r="D198" s="95"/>
      <c r="E198" s="95"/>
      <c r="F198" s="95"/>
      <c r="G198" s="78"/>
      <c r="H198" s="2">
        <f t="shared" si="28"/>
        <v>0</v>
      </c>
      <c r="I198" s="2">
        <f t="shared" ref="I198:I261" si="29">IF($G198="y",$C198,0)</f>
        <v>0</v>
      </c>
      <c r="J198" s="2">
        <f t="shared" ref="J198:J261" si="30">IF($G198="y",$E198,0)</f>
        <v>0</v>
      </c>
      <c r="K198" s="2">
        <f t="shared" ref="K198:K261" si="31">IF($G198="y",$F198,0)</f>
        <v>0</v>
      </c>
      <c r="L198" s="2">
        <f t="shared" si="24"/>
        <v>0</v>
      </c>
      <c r="M198" s="2">
        <f t="shared" si="25"/>
        <v>0</v>
      </c>
      <c r="N198" s="2">
        <f t="shared" si="26"/>
        <v>0</v>
      </c>
      <c r="O198" s="2">
        <f t="shared" si="23"/>
        <v>0</v>
      </c>
    </row>
    <row r="199" spans="1:15">
      <c r="A199" s="96"/>
      <c r="B199" s="94"/>
      <c r="C199" s="95"/>
      <c r="D199" s="95"/>
      <c r="E199" s="95"/>
      <c r="F199" s="95"/>
      <c r="G199" s="78"/>
      <c r="H199" s="2">
        <f t="shared" si="28"/>
        <v>0</v>
      </c>
      <c r="I199" s="2">
        <f t="shared" si="29"/>
        <v>0</v>
      </c>
      <c r="J199" s="2">
        <f t="shared" si="30"/>
        <v>0</v>
      </c>
      <c r="K199" s="2">
        <f t="shared" si="31"/>
        <v>0</v>
      </c>
      <c r="L199" s="2">
        <f t="shared" si="24"/>
        <v>0</v>
      </c>
      <c r="M199" s="2">
        <f t="shared" si="25"/>
        <v>0</v>
      </c>
      <c r="N199" s="2">
        <f t="shared" si="26"/>
        <v>0</v>
      </c>
      <c r="O199" s="2">
        <f t="shared" si="23"/>
        <v>0</v>
      </c>
    </row>
    <row r="200" spans="1:15">
      <c r="A200" s="96"/>
      <c r="B200" s="94"/>
      <c r="C200" s="95"/>
      <c r="D200" s="95"/>
      <c r="E200" s="95"/>
      <c r="F200" s="95"/>
      <c r="G200" s="78"/>
      <c r="H200" s="2">
        <f t="shared" si="28"/>
        <v>0</v>
      </c>
      <c r="I200" s="2">
        <f t="shared" si="29"/>
        <v>0</v>
      </c>
      <c r="J200" s="2">
        <f t="shared" si="30"/>
        <v>0</v>
      </c>
      <c r="K200" s="2">
        <f t="shared" si="31"/>
        <v>0</v>
      </c>
      <c r="L200" s="2">
        <f t="shared" si="24"/>
        <v>0</v>
      </c>
      <c r="M200" s="2">
        <f t="shared" si="25"/>
        <v>0</v>
      </c>
      <c r="N200" s="2">
        <f t="shared" si="26"/>
        <v>0</v>
      </c>
      <c r="O200" s="2">
        <f t="shared" si="23"/>
        <v>0</v>
      </c>
    </row>
    <row r="201" spans="1:15">
      <c r="A201" s="96"/>
      <c r="B201" s="94"/>
      <c r="C201" s="95"/>
      <c r="D201" s="95"/>
      <c r="E201" s="95"/>
      <c r="F201" s="95"/>
      <c r="G201" s="78"/>
      <c r="H201" s="2">
        <f t="shared" si="28"/>
        <v>0</v>
      </c>
      <c r="I201" s="2">
        <f t="shared" si="29"/>
        <v>0</v>
      </c>
      <c r="J201" s="2">
        <f t="shared" si="30"/>
        <v>0</v>
      </c>
      <c r="K201" s="2">
        <f t="shared" si="31"/>
        <v>0</v>
      </c>
      <c r="L201" s="2">
        <f t="shared" si="24"/>
        <v>0</v>
      </c>
      <c r="M201" s="2">
        <f t="shared" si="25"/>
        <v>0</v>
      </c>
      <c r="N201" s="2">
        <f t="shared" si="26"/>
        <v>0</v>
      </c>
      <c r="O201" s="2">
        <f t="shared" ref="O201:O264" si="32">SUM(H201:N201)</f>
        <v>0</v>
      </c>
    </row>
    <row r="202" spans="1:15">
      <c r="A202" s="96"/>
      <c r="B202" s="94"/>
      <c r="C202" s="95"/>
      <c r="D202" s="95"/>
      <c r="E202" s="95"/>
      <c r="F202" s="95"/>
      <c r="G202" s="78"/>
      <c r="H202" s="2">
        <f t="shared" si="28"/>
        <v>0</v>
      </c>
      <c r="I202" s="2">
        <f t="shared" si="29"/>
        <v>0</v>
      </c>
      <c r="J202" s="2">
        <f t="shared" si="30"/>
        <v>0</v>
      </c>
      <c r="K202" s="2">
        <f t="shared" si="31"/>
        <v>0</v>
      </c>
      <c r="L202" s="2">
        <f t="shared" ref="L202:L265" si="33">IF($G202="n",$E202,0)</f>
        <v>0</v>
      </c>
      <c r="M202" s="2">
        <f t="shared" ref="M202:M265" si="34">IF($G202="n",$C202,0)</f>
        <v>0</v>
      </c>
      <c r="N202" s="2">
        <f t="shared" ref="N202:N265" si="35">IF($G202="n",F202,0)</f>
        <v>0</v>
      </c>
      <c r="O202" s="2">
        <f t="shared" si="32"/>
        <v>0</v>
      </c>
    </row>
    <row r="203" spans="1:15">
      <c r="A203" s="96"/>
      <c r="B203" s="94"/>
      <c r="C203" s="95"/>
      <c r="D203" s="95"/>
      <c r="E203" s="95"/>
      <c r="F203" s="95"/>
      <c r="G203" s="78"/>
      <c r="H203" s="2">
        <f t="shared" si="28"/>
        <v>0</v>
      </c>
      <c r="I203" s="2">
        <f t="shared" si="29"/>
        <v>0</v>
      </c>
      <c r="J203" s="2">
        <f t="shared" si="30"/>
        <v>0</v>
      </c>
      <c r="K203" s="2">
        <f t="shared" si="31"/>
        <v>0</v>
      </c>
      <c r="L203" s="2">
        <f t="shared" si="33"/>
        <v>0</v>
      </c>
      <c r="M203" s="2">
        <f t="shared" si="34"/>
        <v>0</v>
      </c>
      <c r="N203" s="2">
        <f t="shared" si="35"/>
        <v>0</v>
      </c>
      <c r="O203" s="2">
        <f t="shared" si="32"/>
        <v>0</v>
      </c>
    </row>
    <row r="204" spans="1:15">
      <c r="A204" s="96"/>
      <c r="B204" s="94"/>
      <c r="C204" s="95"/>
      <c r="D204" s="95"/>
      <c r="E204" s="95"/>
      <c r="F204" s="95"/>
      <c r="G204" s="78"/>
      <c r="H204" s="2">
        <f t="shared" si="28"/>
        <v>0</v>
      </c>
      <c r="I204" s="2">
        <f t="shared" si="29"/>
        <v>0</v>
      </c>
      <c r="J204" s="2">
        <f t="shared" si="30"/>
        <v>0</v>
      </c>
      <c r="K204" s="2">
        <f t="shared" si="31"/>
        <v>0</v>
      </c>
      <c r="L204" s="2">
        <f t="shared" si="33"/>
        <v>0</v>
      </c>
      <c r="M204" s="2">
        <f t="shared" si="34"/>
        <v>0</v>
      </c>
      <c r="N204" s="2">
        <f t="shared" si="35"/>
        <v>0</v>
      </c>
      <c r="O204" s="2">
        <f t="shared" si="32"/>
        <v>0</v>
      </c>
    </row>
    <row r="205" spans="1:15">
      <c r="A205" s="96"/>
      <c r="B205" s="94"/>
      <c r="C205" s="95"/>
      <c r="D205" s="95"/>
      <c r="E205" s="95"/>
      <c r="F205" s="95"/>
      <c r="G205" s="78"/>
      <c r="H205" s="2">
        <f t="shared" si="28"/>
        <v>0</v>
      </c>
      <c r="I205" s="2">
        <f t="shared" si="29"/>
        <v>0</v>
      </c>
      <c r="J205" s="2">
        <f t="shared" si="30"/>
        <v>0</v>
      </c>
      <c r="K205" s="2">
        <f t="shared" si="31"/>
        <v>0</v>
      </c>
      <c r="L205" s="2">
        <f t="shared" si="33"/>
        <v>0</v>
      </c>
      <c r="M205" s="2">
        <f t="shared" si="34"/>
        <v>0</v>
      </c>
      <c r="N205" s="2">
        <f t="shared" si="35"/>
        <v>0</v>
      </c>
      <c r="O205" s="2">
        <f t="shared" si="32"/>
        <v>0</v>
      </c>
    </row>
    <row r="206" spans="1:15">
      <c r="A206" s="96"/>
      <c r="B206" s="94"/>
      <c r="C206" s="95"/>
      <c r="D206" s="95"/>
      <c r="E206" s="95"/>
      <c r="F206" s="95"/>
      <c r="G206" s="78"/>
      <c r="H206" s="2">
        <f t="shared" si="28"/>
        <v>0</v>
      </c>
      <c r="I206" s="2">
        <f t="shared" si="29"/>
        <v>0</v>
      </c>
      <c r="J206" s="2">
        <f t="shared" si="30"/>
        <v>0</v>
      </c>
      <c r="K206" s="2">
        <f t="shared" si="31"/>
        <v>0</v>
      </c>
      <c r="L206" s="2">
        <f t="shared" si="33"/>
        <v>0</v>
      </c>
      <c r="M206" s="2">
        <f t="shared" si="34"/>
        <v>0</v>
      </c>
      <c r="N206" s="2">
        <f t="shared" si="35"/>
        <v>0</v>
      </c>
      <c r="O206" s="2">
        <f t="shared" si="32"/>
        <v>0</v>
      </c>
    </row>
    <row r="207" spans="1:15">
      <c r="A207" s="96"/>
      <c r="B207" s="94"/>
      <c r="C207" s="95"/>
      <c r="D207" s="95"/>
      <c r="E207" s="95"/>
      <c r="F207" s="95"/>
      <c r="G207" s="78"/>
      <c r="H207" s="2">
        <f t="shared" si="28"/>
        <v>0</v>
      </c>
      <c r="I207" s="2">
        <f t="shared" si="29"/>
        <v>0</v>
      </c>
      <c r="J207" s="2">
        <f t="shared" si="30"/>
        <v>0</v>
      </c>
      <c r="K207" s="2">
        <f t="shared" si="31"/>
        <v>0</v>
      </c>
      <c r="L207" s="2">
        <f t="shared" si="33"/>
        <v>0</v>
      </c>
      <c r="M207" s="2">
        <f t="shared" si="34"/>
        <v>0</v>
      </c>
      <c r="N207" s="2">
        <f t="shared" si="35"/>
        <v>0</v>
      </c>
      <c r="O207" s="2">
        <f t="shared" si="32"/>
        <v>0</v>
      </c>
    </row>
    <row r="208" spans="1:15">
      <c r="A208" s="96"/>
      <c r="B208" s="94"/>
      <c r="C208" s="95"/>
      <c r="D208" s="95"/>
      <c r="E208" s="95"/>
      <c r="F208" s="95"/>
      <c r="G208" s="78"/>
      <c r="H208" s="2">
        <f t="shared" si="28"/>
        <v>0</v>
      </c>
      <c r="I208" s="2">
        <f t="shared" si="29"/>
        <v>0</v>
      </c>
      <c r="J208" s="2">
        <f t="shared" si="30"/>
        <v>0</v>
      </c>
      <c r="K208" s="2">
        <f t="shared" si="31"/>
        <v>0</v>
      </c>
      <c r="L208" s="2">
        <f t="shared" si="33"/>
        <v>0</v>
      </c>
      <c r="M208" s="2">
        <f t="shared" si="34"/>
        <v>0</v>
      </c>
      <c r="N208" s="2">
        <f t="shared" si="35"/>
        <v>0</v>
      </c>
      <c r="O208" s="2">
        <f t="shared" si="32"/>
        <v>0</v>
      </c>
    </row>
    <row r="209" spans="1:15">
      <c r="A209" s="96"/>
      <c r="B209" s="94"/>
      <c r="C209" s="95"/>
      <c r="D209" s="95"/>
      <c r="E209" s="95"/>
      <c r="F209" s="95"/>
      <c r="G209" s="78"/>
      <c r="H209" s="2">
        <f t="shared" si="28"/>
        <v>0</v>
      </c>
      <c r="I209" s="2">
        <f t="shared" si="29"/>
        <v>0</v>
      </c>
      <c r="J209" s="2">
        <f t="shared" si="30"/>
        <v>0</v>
      </c>
      <c r="K209" s="2">
        <f t="shared" si="31"/>
        <v>0</v>
      </c>
      <c r="L209" s="2">
        <f t="shared" si="33"/>
        <v>0</v>
      </c>
      <c r="M209" s="2">
        <f t="shared" si="34"/>
        <v>0</v>
      </c>
      <c r="N209" s="2">
        <f t="shared" si="35"/>
        <v>0</v>
      </c>
      <c r="O209" s="2">
        <f t="shared" si="32"/>
        <v>0</v>
      </c>
    </row>
    <row r="210" spans="1:15">
      <c r="A210" s="96"/>
      <c r="B210" s="94"/>
      <c r="C210" s="95"/>
      <c r="D210" s="95"/>
      <c r="E210" s="95"/>
      <c r="F210" s="95"/>
      <c r="G210" s="78"/>
      <c r="H210" s="2">
        <f t="shared" si="28"/>
        <v>0</v>
      </c>
      <c r="I210" s="2">
        <f t="shared" si="29"/>
        <v>0</v>
      </c>
      <c r="J210" s="2">
        <f t="shared" si="30"/>
        <v>0</v>
      </c>
      <c r="K210" s="2">
        <f t="shared" si="31"/>
        <v>0</v>
      </c>
      <c r="L210" s="2">
        <f t="shared" si="33"/>
        <v>0</v>
      </c>
      <c r="M210" s="2">
        <f t="shared" si="34"/>
        <v>0</v>
      </c>
      <c r="N210" s="2">
        <f t="shared" si="35"/>
        <v>0</v>
      </c>
      <c r="O210" s="2">
        <f t="shared" si="32"/>
        <v>0</v>
      </c>
    </row>
    <row r="211" spans="1:15">
      <c r="A211" s="96"/>
      <c r="B211" s="94"/>
      <c r="C211" s="95"/>
      <c r="D211" s="95"/>
      <c r="E211" s="95"/>
      <c r="F211" s="95"/>
      <c r="G211" s="78"/>
      <c r="H211" s="2">
        <f t="shared" si="28"/>
        <v>0</v>
      </c>
      <c r="I211" s="2">
        <f t="shared" si="29"/>
        <v>0</v>
      </c>
      <c r="J211" s="2">
        <f t="shared" si="30"/>
        <v>0</v>
      </c>
      <c r="K211" s="2">
        <f t="shared" si="31"/>
        <v>0</v>
      </c>
      <c r="L211" s="2">
        <f t="shared" si="33"/>
        <v>0</v>
      </c>
      <c r="M211" s="2">
        <f t="shared" si="34"/>
        <v>0</v>
      </c>
      <c r="N211" s="2">
        <f t="shared" si="35"/>
        <v>0</v>
      </c>
      <c r="O211" s="2">
        <f t="shared" si="32"/>
        <v>0</v>
      </c>
    </row>
    <row r="212" spans="1:15">
      <c r="A212" s="96"/>
      <c r="B212" s="94"/>
      <c r="C212" s="95"/>
      <c r="D212" s="95"/>
      <c r="E212" s="95"/>
      <c r="F212" s="95"/>
      <c r="G212" s="78"/>
      <c r="H212" s="2">
        <f t="shared" si="28"/>
        <v>0</v>
      </c>
      <c r="I212" s="2">
        <f t="shared" si="29"/>
        <v>0</v>
      </c>
      <c r="J212" s="2">
        <f t="shared" si="30"/>
        <v>0</v>
      </c>
      <c r="K212" s="2">
        <f t="shared" si="31"/>
        <v>0</v>
      </c>
      <c r="L212" s="2">
        <f t="shared" si="33"/>
        <v>0</v>
      </c>
      <c r="M212" s="2">
        <f t="shared" si="34"/>
        <v>0</v>
      </c>
      <c r="N212" s="2">
        <f t="shared" si="35"/>
        <v>0</v>
      </c>
      <c r="O212" s="2">
        <f t="shared" si="32"/>
        <v>0</v>
      </c>
    </row>
    <row r="213" spans="1:15">
      <c r="A213" s="96"/>
      <c r="B213" s="94"/>
      <c r="C213" s="95"/>
      <c r="D213" s="95"/>
      <c r="E213" s="95"/>
      <c r="F213" s="95"/>
      <c r="G213" s="78"/>
      <c r="H213" s="2">
        <f t="shared" si="28"/>
        <v>0</v>
      </c>
      <c r="I213" s="2">
        <f t="shared" si="29"/>
        <v>0</v>
      </c>
      <c r="J213" s="2">
        <f t="shared" si="30"/>
        <v>0</v>
      </c>
      <c r="K213" s="2">
        <f t="shared" si="31"/>
        <v>0</v>
      </c>
      <c r="L213" s="2">
        <f t="shared" si="33"/>
        <v>0</v>
      </c>
      <c r="M213" s="2">
        <f t="shared" si="34"/>
        <v>0</v>
      </c>
      <c r="N213" s="2">
        <f t="shared" si="35"/>
        <v>0</v>
      </c>
      <c r="O213" s="2">
        <f t="shared" si="32"/>
        <v>0</v>
      </c>
    </row>
    <row r="214" spans="1:15">
      <c r="A214" s="96"/>
      <c r="B214" s="94"/>
      <c r="C214" s="95"/>
      <c r="D214" s="95"/>
      <c r="E214" s="95"/>
      <c r="F214" s="95"/>
      <c r="G214" s="78"/>
      <c r="H214" s="2">
        <f t="shared" si="28"/>
        <v>0</v>
      </c>
      <c r="I214" s="2">
        <f t="shared" si="29"/>
        <v>0</v>
      </c>
      <c r="J214" s="2">
        <f t="shared" si="30"/>
        <v>0</v>
      </c>
      <c r="K214" s="2">
        <f t="shared" si="31"/>
        <v>0</v>
      </c>
      <c r="L214" s="2">
        <f t="shared" si="33"/>
        <v>0</v>
      </c>
      <c r="M214" s="2">
        <f t="shared" si="34"/>
        <v>0</v>
      </c>
      <c r="N214" s="2">
        <f t="shared" si="35"/>
        <v>0</v>
      </c>
      <c r="O214" s="2">
        <f t="shared" si="32"/>
        <v>0</v>
      </c>
    </row>
    <row r="215" spans="1:15">
      <c r="A215" s="96"/>
      <c r="B215" s="94"/>
      <c r="C215" s="95"/>
      <c r="D215" s="95"/>
      <c r="E215" s="95"/>
      <c r="F215" s="95"/>
      <c r="G215" s="78"/>
      <c r="H215" s="2">
        <f t="shared" si="28"/>
        <v>0</v>
      </c>
      <c r="I215" s="2">
        <f t="shared" si="29"/>
        <v>0</v>
      </c>
      <c r="J215" s="2">
        <f t="shared" si="30"/>
        <v>0</v>
      </c>
      <c r="K215" s="2">
        <f t="shared" si="31"/>
        <v>0</v>
      </c>
      <c r="L215" s="2">
        <f t="shared" si="33"/>
        <v>0</v>
      </c>
      <c r="M215" s="2">
        <f t="shared" si="34"/>
        <v>0</v>
      </c>
      <c r="N215" s="2">
        <f t="shared" si="35"/>
        <v>0</v>
      </c>
      <c r="O215" s="2">
        <f t="shared" si="32"/>
        <v>0</v>
      </c>
    </row>
    <row r="216" spans="1:15">
      <c r="A216" s="96"/>
      <c r="B216" s="94"/>
      <c r="C216" s="95"/>
      <c r="D216" s="95"/>
      <c r="E216" s="95"/>
      <c r="F216" s="95"/>
      <c r="G216" s="78"/>
      <c r="H216" s="2">
        <f t="shared" ref="H216:H279" si="36">IF($G216="y",$D216,0)</f>
        <v>0</v>
      </c>
      <c r="I216" s="2">
        <f t="shared" si="29"/>
        <v>0</v>
      </c>
      <c r="J216" s="2">
        <f t="shared" si="30"/>
        <v>0</v>
      </c>
      <c r="K216" s="2">
        <f t="shared" si="31"/>
        <v>0</v>
      </c>
      <c r="L216" s="2">
        <f t="shared" si="33"/>
        <v>0</v>
      </c>
      <c r="M216" s="2">
        <f t="shared" si="34"/>
        <v>0</v>
      </c>
      <c r="N216" s="2">
        <f t="shared" si="35"/>
        <v>0</v>
      </c>
      <c r="O216" s="2">
        <f t="shared" si="32"/>
        <v>0</v>
      </c>
    </row>
    <row r="217" spans="1:15">
      <c r="A217" s="96"/>
      <c r="B217" s="94"/>
      <c r="C217" s="95"/>
      <c r="D217" s="95"/>
      <c r="E217" s="95"/>
      <c r="F217" s="95"/>
      <c r="G217" s="78"/>
      <c r="H217" s="2">
        <f t="shared" si="36"/>
        <v>0</v>
      </c>
      <c r="I217" s="2">
        <f t="shared" si="29"/>
        <v>0</v>
      </c>
      <c r="J217" s="2">
        <f t="shared" si="30"/>
        <v>0</v>
      </c>
      <c r="K217" s="2">
        <f t="shared" si="31"/>
        <v>0</v>
      </c>
      <c r="L217" s="2">
        <f t="shared" si="33"/>
        <v>0</v>
      </c>
      <c r="M217" s="2">
        <f t="shared" si="34"/>
        <v>0</v>
      </c>
      <c r="N217" s="2">
        <f t="shared" si="35"/>
        <v>0</v>
      </c>
      <c r="O217" s="2">
        <f t="shared" si="32"/>
        <v>0</v>
      </c>
    </row>
    <row r="218" spans="1:15">
      <c r="A218" s="96"/>
      <c r="B218" s="94"/>
      <c r="C218" s="95"/>
      <c r="D218" s="95"/>
      <c r="E218" s="95"/>
      <c r="F218" s="95"/>
      <c r="G218" s="78"/>
      <c r="H218" s="2">
        <f t="shared" si="36"/>
        <v>0</v>
      </c>
      <c r="I218" s="2">
        <f t="shared" si="29"/>
        <v>0</v>
      </c>
      <c r="J218" s="2">
        <f t="shared" si="30"/>
        <v>0</v>
      </c>
      <c r="K218" s="2">
        <f t="shared" si="31"/>
        <v>0</v>
      </c>
      <c r="L218" s="2">
        <f t="shared" si="33"/>
        <v>0</v>
      </c>
      <c r="M218" s="2">
        <f t="shared" si="34"/>
        <v>0</v>
      </c>
      <c r="N218" s="2">
        <f t="shared" si="35"/>
        <v>0</v>
      </c>
      <c r="O218" s="2">
        <f t="shared" si="32"/>
        <v>0</v>
      </c>
    </row>
    <row r="219" spans="1:15">
      <c r="A219" s="96"/>
      <c r="B219" s="94"/>
      <c r="C219" s="95"/>
      <c r="D219" s="95"/>
      <c r="E219" s="95"/>
      <c r="F219" s="95"/>
      <c r="G219" s="78"/>
      <c r="H219" s="2">
        <f t="shared" si="36"/>
        <v>0</v>
      </c>
      <c r="I219" s="2">
        <f t="shared" si="29"/>
        <v>0</v>
      </c>
      <c r="J219" s="2">
        <f t="shared" si="30"/>
        <v>0</v>
      </c>
      <c r="K219" s="2">
        <f t="shared" si="31"/>
        <v>0</v>
      </c>
      <c r="L219" s="2">
        <f t="shared" si="33"/>
        <v>0</v>
      </c>
      <c r="M219" s="2">
        <f t="shared" si="34"/>
        <v>0</v>
      </c>
      <c r="N219" s="2">
        <f t="shared" si="35"/>
        <v>0</v>
      </c>
      <c r="O219" s="2">
        <f t="shared" si="32"/>
        <v>0</v>
      </c>
    </row>
    <row r="220" spans="1:15">
      <c r="A220" s="96"/>
      <c r="B220" s="94"/>
      <c r="C220" s="95"/>
      <c r="D220" s="95"/>
      <c r="E220" s="95"/>
      <c r="F220" s="95"/>
      <c r="G220" s="78"/>
      <c r="H220" s="2">
        <f t="shared" si="36"/>
        <v>0</v>
      </c>
      <c r="I220" s="2">
        <f t="shared" si="29"/>
        <v>0</v>
      </c>
      <c r="J220" s="2">
        <f t="shared" si="30"/>
        <v>0</v>
      </c>
      <c r="K220" s="2">
        <f t="shared" si="31"/>
        <v>0</v>
      </c>
      <c r="L220" s="2">
        <f t="shared" si="33"/>
        <v>0</v>
      </c>
      <c r="M220" s="2">
        <f t="shared" si="34"/>
        <v>0</v>
      </c>
      <c r="N220" s="2">
        <f t="shared" si="35"/>
        <v>0</v>
      </c>
      <c r="O220" s="2">
        <f t="shared" si="32"/>
        <v>0</v>
      </c>
    </row>
    <row r="221" spans="1:15">
      <c r="A221" s="96"/>
      <c r="B221" s="94"/>
      <c r="C221" s="95"/>
      <c r="D221" s="95"/>
      <c r="E221" s="95"/>
      <c r="F221" s="95"/>
      <c r="G221" s="78"/>
      <c r="H221" s="2">
        <f t="shared" si="36"/>
        <v>0</v>
      </c>
      <c r="I221" s="2">
        <f t="shared" si="29"/>
        <v>0</v>
      </c>
      <c r="J221" s="2">
        <f t="shared" si="30"/>
        <v>0</v>
      </c>
      <c r="K221" s="2">
        <f t="shared" si="31"/>
        <v>0</v>
      </c>
      <c r="L221" s="2">
        <f t="shared" si="33"/>
        <v>0</v>
      </c>
      <c r="M221" s="2">
        <f t="shared" si="34"/>
        <v>0</v>
      </c>
      <c r="N221" s="2">
        <f t="shared" si="35"/>
        <v>0</v>
      </c>
      <c r="O221" s="2">
        <f t="shared" si="32"/>
        <v>0</v>
      </c>
    </row>
    <row r="222" spans="1:15">
      <c r="A222" s="96"/>
      <c r="B222" s="94"/>
      <c r="C222" s="95"/>
      <c r="D222" s="95"/>
      <c r="E222" s="95"/>
      <c r="F222" s="95"/>
      <c r="G222" s="78"/>
      <c r="H222" s="2">
        <f t="shared" si="36"/>
        <v>0</v>
      </c>
      <c r="I222" s="2">
        <f t="shared" si="29"/>
        <v>0</v>
      </c>
      <c r="J222" s="2">
        <f t="shared" si="30"/>
        <v>0</v>
      </c>
      <c r="K222" s="2">
        <f t="shared" si="31"/>
        <v>0</v>
      </c>
      <c r="L222" s="2">
        <f t="shared" si="33"/>
        <v>0</v>
      </c>
      <c r="M222" s="2">
        <f t="shared" si="34"/>
        <v>0</v>
      </c>
      <c r="N222" s="2">
        <f t="shared" si="35"/>
        <v>0</v>
      </c>
      <c r="O222" s="2">
        <f t="shared" si="32"/>
        <v>0</v>
      </c>
    </row>
    <row r="223" spans="1:15">
      <c r="A223" s="96"/>
      <c r="B223" s="94"/>
      <c r="C223" s="95"/>
      <c r="D223" s="95"/>
      <c r="E223" s="95"/>
      <c r="F223" s="95"/>
      <c r="G223" s="78"/>
      <c r="H223" s="2">
        <f t="shared" si="36"/>
        <v>0</v>
      </c>
      <c r="I223" s="2">
        <f t="shared" si="29"/>
        <v>0</v>
      </c>
      <c r="J223" s="2">
        <f t="shared" si="30"/>
        <v>0</v>
      </c>
      <c r="K223" s="2">
        <f t="shared" si="31"/>
        <v>0</v>
      </c>
      <c r="L223" s="2">
        <f t="shared" si="33"/>
        <v>0</v>
      </c>
      <c r="M223" s="2">
        <f t="shared" si="34"/>
        <v>0</v>
      </c>
      <c r="N223" s="2">
        <f t="shared" si="35"/>
        <v>0</v>
      </c>
      <c r="O223" s="2">
        <f t="shared" si="32"/>
        <v>0</v>
      </c>
    </row>
    <row r="224" spans="1:15">
      <c r="A224" s="96"/>
      <c r="B224" s="94"/>
      <c r="C224" s="95"/>
      <c r="D224" s="95"/>
      <c r="E224" s="95"/>
      <c r="F224" s="95"/>
      <c r="G224" s="78"/>
      <c r="H224" s="2">
        <f t="shared" si="36"/>
        <v>0</v>
      </c>
      <c r="I224" s="2">
        <f t="shared" si="29"/>
        <v>0</v>
      </c>
      <c r="J224" s="2">
        <f t="shared" si="30"/>
        <v>0</v>
      </c>
      <c r="K224" s="2">
        <f t="shared" si="31"/>
        <v>0</v>
      </c>
      <c r="L224" s="2">
        <f t="shared" si="33"/>
        <v>0</v>
      </c>
      <c r="M224" s="2">
        <f t="shared" si="34"/>
        <v>0</v>
      </c>
      <c r="N224" s="2">
        <f t="shared" si="35"/>
        <v>0</v>
      </c>
      <c r="O224" s="2">
        <f t="shared" si="32"/>
        <v>0</v>
      </c>
    </row>
    <row r="225" spans="1:15">
      <c r="A225" s="96"/>
      <c r="B225" s="94"/>
      <c r="C225" s="95"/>
      <c r="D225" s="95"/>
      <c r="E225" s="95"/>
      <c r="F225" s="95"/>
      <c r="G225" s="78"/>
      <c r="H225" s="2">
        <f t="shared" si="36"/>
        <v>0</v>
      </c>
      <c r="I225" s="2">
        <f t="shared" si="29"/>
        <v>0</v>
      </c>
      <c r="J225" s="2">
        <f t="shared" si="30"/>
        <v>0</v>
      </c>
      <c r="K225" s="2">
        <f t="shared" si="31"/>
        <v>0</v>
      </c>
      <c r="L225" s="2">
        <f t="shared" si="33"/>
        <v>0</v>
      </c>
      <c r="M225" s="2">
        <f t="shared" si="34"/>
        <v>0</v>
      </c>
      <c r="N225" s="2">
        <f t="shared" si="35"/>
        <v>0</v>
      </c>
      <c r="O225" s="2">
        <f t="shared" si="32"/>
        <v>0</v>
      </c>
    </row>
    <row r="226" spans="1:15">
      <c r="A226" s="96"/>
      <c r="B226" s="94"/>
      <c r="C226" s="95"/>
      <c r="D226" s="95"/>
      <c r="E226" s="95"/>
      <c r="F226" s="95"/>
      <c r="G226" s="78"/>
      <c r="H226" s="2">
        <f t="shared" si="36"/>
        <v>0</v>
      </c>
      <c r="I226" s="2">
        <f t="shared" si="29"/>
        <v>0</v>
      </c>
      <c r="J226" s="2">
        <f t="shared" si="30"/>
        <v>0</v>
      </c>
      <c r="K226" s="2">
        <f t="shared" si="31"/>
        <v>0</v>
      </c>
      <c r="L226" s="2">
        <f t="shared" si="33"/>
        <v>0</v>
      </c>
      <c r="M226" s="2">
        <f t="shared" si="34"/>
        <v>0</v>
      </c>
      <c r="N226" s="2">
        <f t="shared" si="35"/>
        <v>0</v>
      </c>
      <c r="O226" s="2">
        <f t="shared" si="32"/>
        <v>0</v>
      </c>
    </row>
    <row r="227" spans="1:15">
      <c r="A227" s="96"/>
      <c r="B227" s="94"/>
      <c r="C227" s="95"/>
      <c r="D227" s="95"/>
      <c r="E227" s="95"/>
      <c r="F227" s="95"/>
      <c r="G227" s="78"/>
      <c r="H227" s="2">
        <f t="shared" si="36"/>
        <v>0</v>
      </c>
      <c r="I227" s="2">
        <f t="shared" si="29"/>
        <v>0</v>
      </c>
      <c r="J227" s="2">
        <f t="shared" si="30"/>
        <v>0</v>
      </c>
      <c r="K227" s="2">
        <f t="shared" si="31"/>
        <v>0</v>
      </c>
      <c r="L227" s="2">
        <f t="shared" si="33"/>
        <v>0</v>
      </c>
      <c r="M227" s="2">
        <f t="shared" si="34"/>
        <v>0</v>
      </c>
      <c r="N227" s="2">
        <f t="shared" si="35"/>
        <v>0</v>
      </c>
      <c r="O227" s="2">
        <f t="shared" si="32"/>
        <v>0</v>
      </c>
    </row>
    <row r="228" spans="1:15">
      <c r="A228" s="96"/>
      <c r="B228" s="94"/>
      <c r="C228" s="95"/>
      <c r="D228" s="95"/>
      <c r="E228" s="95"/>
      <c r="F228" s="95"/>
      <c r="G228" s="78"/>
      <c r="H228" s="2">
        <f t="shared" si="36"/>
        <v>0</v>
      </c>
      <c r="I228" s="2">
        <f t="shared" si="29"/>
        <v>0</v>
      </c>
      <c r="J228" s="2">
        <f t="shared" si="30"/>
        <v>0</v>
      </c>
      <c r="K228" s="2">
        <f t="shared" si="31"/>
        <v>0</v>
      </c>
      <c r="L228" s="2">
        <f t="shared" si="33"/>
        <v>0</v>
      </c>
      <c r="M228" s="2">
        <f t="shared" si="34"/>
        <v>0</v>
      </c>
      <c r="N228" s="2">
        <f t="shared" si="35"/>
        <v>0</v>
      </c>
      <c r="O228" s="2">
        <f t="shared" si="32"/>
        <v>0</v>
      </c>
    </row>
    <row r="229" spans="1:15">
      <c r="A229" s="96"/>
      <c r="B229" s="94"/>
      <c r="C229" s="95"/>
      <c r="D229" s="95"/>
      <c r="E229" s="95"/>
      <c r="F229" s="95"/>
      <c r="G229" s="78"/>
      <c r="H229" s="2">
        <f t="shared" si="36"/>
        <v>0</v>
      </c>
      <c r="I229" s="2">
        <f t="shared" si="29"/>
        <v>0</v>
      </c>
      <c r="J229" s="2">
        <f t="shared" si="30"/>
        <v>0</v>
      </c>
      <c r="K229" s="2">
        <f t="shared" si="31"/>
        <v>0</v>
      </c>
      <c r="L229" s="2">
        <f t="shared" si="33"/>
        <v>0</v>
      </c>
      <c r="M229" s="2">
        <f t="shared" si="34"/>
        <v>0</v>
      </c>
      <c r="N229" s="2">
        <f t="shared" si="35"/>
        <v>0</v>
      </c>
      <c r="O229" s="2">
        <f t="shared" si="32"/>
        <v>0</v>
      </c>
    </row>
    <row r="230" spans="1:15">
      <c r="A230" s="96"/>
      <c r="B230" s="94"/>
      <c r="C230" s="95"/>
      <c r="D230" s="95"/>
      <c r="E230" s="95"/>
      <c r="F230" s="95"/>
      <c r="G230" s="78"/>
      <c r="H230" s="2">
        <f t="shared" si="36"/>
        <v>0</v>
      </c>
      <c r="I230" s="2">
        <f t="shared" si="29"/>
        <v>0</v>
      </c>
      <c r="J230" s="2">
        <f t="shared" si="30"/>
        <v>0</v>
      </c>
      <c r="K230" s="2">
        <f t="shared" si="31"/>
        <v>0</v>
      </c>
      <c r="L230" s="2">
        <f t="shared" si="33"/>
        <v>0</v>
      </c>
      <c r="M230" s="2">
        <f t="shared" si="34"/>
        <v>0</v>
      </c>
      <c r="N230" s="2">
        <f t="shared" si="35"/>
        <v>0</v>
      </c>
      <c r="O230" s="2">
        <f t="shared" si="32"/>
        <v>0</v>
      </c>
    </row>
    <row r="231" spans="1:15">
      <c r="A231" s="96"/>
      <c r="B231" s="94"/>
      <c r="C231" s="95"/>
      <c r="D231" s="95"/>
      <c r="E231" s="95"/>
      <c r="F231" s="95"/>
      <c r="G231" s="78"/>
      <c r="H231" s="2">
        <f t="shared" si="36"/>
        <v>0</v>
      </c>
      <c r="I231" s="2">
        <f t="shared" si="29"/>
        <v>0</v>
      </c>
      <c r="J231" s="2">
        <f t="shared" si="30"/>
        <v>0</v>
      </c>
      <c r="K231" s="2">
        <f t="shared" si="31"/>
        <v>0</v>
      </c>
      <c r="L231" s="2">
        <f t="shared" si="33"/>
        <v>0</v>
      </c>
      <c r="M231" s="2">
        <f t="shared" si="34"/>
        <v>0</v>
      </c>
      <c r="N231" s="2">
        <f t="shared" si="35"/>
        <v>0</v>
      </c>
      <c r="O231" s="2">
        <f t="shared" si="32"/>
        <v>0</v>
      </c>
    </row>
    <row r="232" spans="1:15">
      <c r="A232" s="96"/>
      <c r="B232" s="94"/>
      <c r="C232" s="95"/>
      <c r="D232" s="95"/>
      <c r="E232" s="95"/>
      <c r="F232" s="95"/>
      <c r="G232" s="78"/>
      <c r="H232" s="2">
        <f t="shared" si="36"/>
        <v>0</v>
      </c>
      <c r="I232" s="2">
        <f t="shared" si="29"/>
        <v>0</v>
      </c>
      <c r="J232" s="2">
        <f t="shared" si="30"/>
        <v>0</v>
      </c>
      <c r="K232" s="2">
        <f t="shared" si="31"/>
        <v>0</v>
      </c>
      <c r="L232" s="2">
        <f t="shared" si="33"/>
        <v>0</v>
      </c>
      <c r="M232" s="2">
        <f t="shared" si="34"/>
        <v>0</v>
      </c>
      <c r="N232" s="2">
        <f t="shared" si="35"/>
        <v>0</v>
      </c>
      <c r="O232" s="2">
        <f t="shared" si="32"/>
        <v>0</v>
      </c>
    </row>
    <row r="233" spans="1:15">
      <c r="A233" s="96"/>
      <c r="B233" s="94"/>
      <c r="C233" s="95"/>
      <c r="D233" s="95"/>
      <c r="E233" s="95"/>
      <c r="F233" s="95"/>
      <c r="G233" s="78"/>
      <c r="H233" s="2">
        <f t="shared" si="36"/>
        <v>0</v>
      </c>
      <c r="I233" s="2">
        <f t="shared" si="29"/>
        <v>0</v>
      </c>
      <c r="J233" s="2">
        <f t="shared" si="30"/>
        <v>0</v>
      </c>
      <c r="K233" s="2">
        <f t="shared" si="31"/>
        <v>0</v>
      </c>
      <c r="L233" s="2">
        <f t="shared" si="33"/>
        <v>0</v>
      </c>
      <c r="M233" s="2">
        <f t="shared" si="34"/>
        <v>0</v>
      </c>
      <c r="N233" s="2">
        <f t="shared" si="35"/>
        <v>0</v>
      </c>
      <c r="O233" s="2">
        <f t="shared" si="32"/>
        <v>0</v>
      </c>
    </row>
    <row r="234" spans="1:15">
      <c r="A234" s="96"/>
      <c r="B234" s="94"/>
      <c r="C234" s="95"/>
      <c r="D234" s="95"/>
      <c r="E234" s="95"/>
      <c r="F234" s="95"/>
      <c r="G234" s="78"/>
      <c r="H234" s="2">
        <f t="shared" si="36"/>
        <v>0</v>
      </c>
      <c r="I234" s="2">
        <f t="shared" si="29"/>
        <v>0</v>
      </c>
      <c r="J234" s="2">
        <f t="shared" si="30"/>
        <v>0</v>
      </c>
      <c r="K234" s="2">
        <f t="shared" si="31"/>
        <v>0</v>
      </c>
      <c r="L234" s="2">
        <f t="shared" si="33"/>
        <v>0</v>
      </c>
      <c r="M234" s="2">
        <f t="shared" si="34"/>
        <v>0</v>
      </c>
      <c r="N234" s="2">
        <f t="shared" si="35"/>
        <v>0</v>
      </c>
      <c r="O234" s="2">
        <f t="shared" si="32"/>
        <v>0</v>
      </c>
    </row>
    <row r="235" spans="1:15">
      <c r="A235" s="96"/>
      <c r="B235" s="94"/>
      <c r="C235" s="95"/>
      <c r="D235" s="95"/>
      <c r="E235" s="95"/>
      <c r="F235" s="95"/>
      <c r="G235" s="78"/>
      <c r="H235" s="2">
        <f t="shared" si="36"/>
        <v>0</v>
      </c>
      <c r="I235" s="2">
        <f t="shared" si="29"/>
        <v>0</v>
      </c>
      <c r="J235" s="2">
        <f t="shared" si="30"/>
        <v>0</v>
      </c>
      <c r="K235" s="2">
        <f t="shared" si="31"/>
        <v>0</v>
      </c>
      <c r="L235" s="2">
        <f t="shared" si="33"/>
        <v>0</v>
      </c>
      <c r="M235" s="2">
        <f t="shared" si="34"/>
        <v>0</v>
      </c>
      <c r="N235" s="2">
        <f t="shared" si="35"/>
        <v>0</v>
      </c>
      <c r="O235" s="2">
        <f t="shared" si="32"/>
        <v>0</v>
      </c>
    </row>
    <row r="236" spans="1:15">
      <c r="A236" s="96"/>
      <c r="B236" s="94"/>
      <c r="C236" s="95"/>
      <c r="D236" s="95"/>
      <c r="E236" s="95"/>
      <c r="F236" s="95"/>
      <c r="G236" s="78"/>
      <c r="H236" s="2">
        <f t="shared" si="36"/>
        <v>0</v>
      </c>
      <c r="I236" s="2">
        <f t="shared" si="29"/>
        <v>0</v>
      </c>
      <c r="J236" s="2">
        <f t="shared" si="30"/>
        <v>0</v>
      </c>
      <c r="K236" s="2">
        <f t="shared" si="31"/>
        <v>0</v>
      </c>
      <c r="L236" s="2">
        <f t="shared" si="33"/>
        <v>0</v>
      </c>
      <c r="M236" s="2">
        <f t="shared" si="34"/>
        <v>0</v>
      </c>
      <c r="N236" s="2">
        <f t="shared" si="35"/>
        <v>0</v>
      </c>
      <c r="O236" s="2">
        <f t="shared" si="32"/>
        <v>0</v>
      </c>
    </row>
    <row r="237" spans="1:15">
      <c r="A237" s="96"/>
      <c r="B237" s="94"/>
      <c r="C237" s="95"/>
      <c r="D237" s="95"/>
      <c r="E237" s="95"/>
      <c r="F237" s="95"/>
      <c r="G237" s="78"/>
      <c r="H237" s="2">
        <f t="shared" si="36"/>
        <v>0</v>
      </c>
      <c r="I237" s="2">
        <f t="shared" si="29"/>
        <v>0</v>
      </c>
      <c r="J237" s="2">
        <f t="shared" si="30"/>
        <v>0</v>
      </c>
      <c r="K237" s="2">
        <f t="shared" si="31"/>
        <v>0</v>
      </c>
      <c r="L237" s="2">
        <f t="shared" si="33"/>
        <v>0</v>
      </c>
      <c r="M237" s="2">
        <f t="shared" si="34"/>
        <v>0</v>
      </c>
      <c r="N237" s="2">
        <f t="shared" si="35"/>
        <v>0</v>
      </c>
      <c r="O237" s="2">
        <f t="shared" si="32"/>
        <v>0</v>
      </c>
    </row>
    <row r="238" spans="1:15">
      <c r="A238" s="96"/>
      <c r="B238" s="94"/>
      <c r="C238" s="95"/>
      <c r="D238" s="95"/>
      <c r="E238" s="95"/>
      <c r="F238" s="95"/>
      <c r="G238" s="78"/>
      <c r="H238" s="2">
        <f t="shared" si="36"/>
        <v>0</v>
      </c>
      <c r="I238" s="2">
        <f t="shared" si="29"/>
        <v>0</v>
      </c>
      <c r="J238" s="2">
        <f t="shared" si="30"/>
        <v>0</v>
      </c>
      <c r="K238" s="2">
        <f t="shared" si="31"/>
        <v>0</v>
      </c>
      <c r="L238" s="2">
        <f t="shared" si="33"/>
        <v>0</v>
      </c>
      <c r="M238" s="2">
        <f t="shared" si="34"/>
        <v>0</v>
      </c>
      <c r="N238" s="2">
        <f t="shared" si="35"/>
        <v>0</v>
      </c>
      <c r="O238" s="2">
        <f t="shared" si="32"/>
        <v>0</v>
      </c>
    </row>
    <row r="239" spans="1:15">
      <c r="A239" s="96"/>
      <c r="B239" s="94"/>
      <c r="C239" s="95"/>
      <c r="D239" s="95"/>
      <c r="E239" s="95"/>
      <c r="F239" s="95"/>
      <c r="G239" s="78"/>
      <c r="H239" s="2">
        <f t="shared" si="36"/>
        <v>0</v>
      </c>
      <c r="I239" s="2">
        <f t="shared" si="29"/>
        <v>0</v>
      </c>
      <c r="J239" s="2">
        <f t="shared" si="30"/>
        <v>0</v>
      </c>
      <c r="K239" s="2">
        <f t="shared" si="31"/>
        <v>0</v>
      </c>
      <c r="L239" s="2">
        <f t="shared" si="33"/>
        <v>0</v>
      </c>
      <c r="M239" s="2">
        <f t="shared" si="34"/>
        <v>0</v>
      </c>
      <c r="N239" s="2">
        <f t="shared" si="35"/>
        <v>0</v>
      </c>
      <c r="O239" s="2">
        <f t="shared" si="32"/>
        <v>0</v>
      </c>
    </row>
    <row r="240" spans="1:15">
      <c r="A240" s="96"/>
      <c r="B240" s="94"/>
      <c r="C240" s="95"/>
      <c r="D240" s="95"/>
      <c r="E240" s="95"/>
      <c r="F240" s="95"/>
      <c r="G240" s="78"/>
      <c r="H240" s="2">
        <f t="shared" si="36"/>
        <v>0</v>
      </c>
      <c r="I240" s="2">
        <f t="shared" si="29"/>
        <v>0</v>
      </c>
      <c r="J240" s="2">
        <f t="shared" si="30"/>
        <v>0</v>
      </c>
      <c r="K240" s="2">
        <f t="shared" si="31"/>
        <v>0</v>
      </c>
      <c r="L240" s="2">
        <f t="shared" si="33"/>
        <v>0</v>
      </c>
      <c r="M240" s="2">
        <f t="shared" si="34"/>
        <v>0</v>
      </c>
      <c r="N240" s="2">
        <f t="shared" si="35"/>
        <v>0</v>
      </c>
      <c r="O240" s="2">
        <f t="shared" si="32"/>
        <v>0</v>
      </c>
    </row>
    <row r="241" spans="1:15">
      <c r="A241" s="96"/>
      <c r="B241" s="94"/>
      <c r="C241" s="95"/>
      <c r="D241" s="95"/>
      <c r="E241" s="95"/>
      <c r="F241" s="95"/>
      <c r="G241" s="78"/>
      <c r="H241" s="2">
        <f t="shared" si="36"/>
        <v>0</v>
      </c>
      <c r="I241" s="2">
        <f t="shared" si="29"/>
        <v>0</v>
      </c>
      <c r="J241" s="2">
        <f t="shared" si="30"/>
        <v>0</v>
      </c>
      <c r="K241" s="2">
        <f t="shared" si="31"/>
        <v>0</v>
      </c>
      <c r="L241" s="2">
        <f t="shared" si="33"/>
        <v>0</v>
      </c>
      <c r="M241" s="2">
        <f t="shared" si="34"/>
        <v>0</v>
      </c>
      <c r="N241" s="2">
        <f t="shared" si="35"/>
        <v>0</v>
      </c>
      <c r="O241" s="2">
        <f t="shared" si="32"/>
        <v>0</v>
      </c>
    </row>
    <row r="242" spans="1:15">
      <c r="A242" s="96"/>
      <c r="B242" s="94"/>
      <c r="C242" s="95"/>
      <c r="D242" s="95"/>
      <c r="E242" s="95"/>
      <c r="F242" s="95"/>
      <c r="G242" s="78"/>
      <c r="H242" s="2">
        <f t="shared" si="36"/>
        <v>0</v>
      </c>
      <c r="I242" s="2">
        <f t="shared" si="29"/>
        <v>0</v>
      </c>
      <c r="J242" s="2">
        <f t="shared" si="30"/>
        <v>0</v>
      </c>
      <c r="K242" s="2">
        <f t="shared" si="31"/>
        <v>0</v>
      </c>
      <c r="L242" s="2">
        <f t="shared" si="33"/>
        <v>0</v>
      </c>
      <c r="M242" s="2">
        <f t="shared" si="34"/>
        <v>0</v>
      </c>
      <c r="N242" s="2">
        <f t="shared" si="35"/>
        <v>0</v>
      </c>
      <c r="O242" s="2">
        <f t="shared" si="32"/>
        <v>0</v>
      </c>
    </row>
    <row r="243" spans="1:15">
      <c r="A243" s="96"/>
      <c r="B243" s="94"/>
      <c r="C243" s="95"/>
      <c r="D243" s="95"/>
      <c r="E243" s="95"/>
      <c r="F243" s="95"/>
      <c r="G243" s="78"/>
      <c r="H243" s="2">
        <f t="shared" si="36"/>
        <v>0</v>
      </c>
      <c r="I243" s="2">
        <f t="shared" si="29"/>
        <v>0</v>
      </c>
      <c r="J243" s="2">
        <f t="shared" si="30"/>
        <v>0</v>
      </c>
      <c r="K243" s="2">
        <f t="shared" si="31"/>
        <v>0</v>
      </c>
      <c r="L243" s="2">
        <f t="shared" si="33"/>
        <v>0</v>
      </c>
      <c r="M243" s="2">
        <f t="shared" si="34"/>
        <v>0</v>
      </c>
      <c r="N243" s="2">
        <f t="shared" si="35"/>
        <v>0</v>
      </c>
      <c r="O243" s="2">
        <f t="shared" si="32"/>
        <v>0</v>
      </c>
    </row>
    <row r="244" spans="1:15">
      <c r="A244" s="96"/>
      <c r="B244" s="94"/>
      <c r="C244" s="95"/>
      <c r="D244" s="95"/>
      <c r="E244" s="95"/>
      <c r="F244" s="95"/>
      <c r="G244" s="78"/>
      <c r="H244" s="2">
        <f t="shared" si="36"/>
        <v>0</v>
      </c>
      <c r="I244" s="2">
        <f t="shared" si="29"/>
        <v>0</v>
      </c>
      <c r="J244" s="2">
        <f t="shared" si="30"/>
        <v>0</v>
      </c>
      <c r="K244" s="2">
        <f t="shared" si="31"/>
        <v>0</v>
      </c>
      <c r="L244" s="2">
        <f t="shared" si="33"/>
        <v>0</v>
      </c>
      <c r="M244" s="2">
        <f t="shared" si="34"/>
        <v>0</v>
      </c>
      <c r="N244" s="2">
        <f t="shared" si="35"/>
        <v>0</v>
      </c>
      <c r="O244" s="2">
        <f t="shared" si="32"/>
        <v>0</v>
      </c>
    </row>
    <row r="245" spans="1:15">
      <c r="A245" s="96"/>
      <c r="B245" s="94"/>
      <c r="C245" s="95"/>
      <c r="D245" s="95"/>
      <c r="E245" s="95"/>
      <c r="F245" s="95"/>
      <c r="G245" s="78"/>
      <c r="H245" s="2">
        <f t="shared" si="36"/>
        <v>0</v>
      </c>
      <c r="I245" s="2">
        <f t="shared" si="29"/>
        <v>0</v>
      </c>
      <c r="J245" s="2">
        <f t="shared" si="30"/>
        <v>0</v>
      </c>
      <c r="K245" s="2">
        <f t="shared" si="31"/>
        <v>0</v>
      </c>
      <c r="L245" s="2">
        <f t="shared" si="33"/>
        <v>0</v>
      </c>
      <c r="M245" s="2">
        <f t="shared" si="34"/>
        <v>0</v>
      </c>
      <c r="N245" s="2">
        <f t="shared" si="35"/>
        <v>0</v>
      </c>
      <c r="O245" s="2">
        <f t="shared" si="32"/>
        <v>0</v>
      </c>
    </row>
    <row r="246" spans="1:15">
      <c r="A246" s="96"/>
      <c r="B246" s="94"/>
      <c r="C246" s="95"/>
      <c r="D246" s="95"/>
      <c r="E246" s="95"/>
      <c r="F246" s="95"/>
      <c r="G246" s="78"/>
      <c r="H246" s="2">
        <f t="shared" si="36"/>
        <v>0</v>
      </c>
      <c r="I246" s="2">
        <f t="shared" si="29"/>
        <v>0</v>
      </c>
      <c r="J246" s="2">
        <f t="shared" si="30"/>
        <v>0</v>
      </c>
      <c r="K246" s="2">
        <f t="shared" si="31"/>
        <v>0</v>
      </c>
      <c r="L246" s="2">
        <f t="shared" si="33"/>
        <v>0</v>
      </c>
      <c r="M246" s="2">
        <f t="shared" si="34"/>
        <v>0</v>
      </c>
      <c r="N246" s="2">
        <f t="shared" si="35"/>
        <v>0</v>
      </c>
      <c r="O246" s="2">
        <f t="shared" si="32"/>
        <v>0</v>
      </c>
    </row>
    <row r="247" spans="1:15">
      <c r="A247" s="96"/>
      <c r="B247" s="94"/>
      <c r="C247" s="95"/>
      <c r="D247" s="95"/>
      <c r="E247" s="95"/>
      <c r="F247" s="95"/>
      <c r="G247" s="78"/>
      <c r="H247" s="2">
        <f t="shared" si="36"/>
        <v>0</v>
      </c>
      <c r="I247" s="2">
        <f t="shared" si="29"/>
        <v>0</v>
      </c>
      <c r="J247" s="2">
        <f t="shared" si="30"/>
        <v>0</v>
      </c>
      <c r="K247" s="2">
        <f t="shared" si="31"/>
        <v>0</v>
      </c>
      <c r="L247" s="2">
        <f t="shared" si="33"/>
        <v>0</v>
      </c>
      <c r="M247" s="2">
        <f t="shared" si="34"/>
        <v>0</v>
      </c>
      <c r="N247" s="2">
        <f t="shared" si="35"/>
        <v>0</v>
      </c>
      <c r="O247" s="2">
        <f t="shared" si="32"/>
        <v>0</v>
      </c>
    </row>
    <row r="248" spans="1:15">
      <c r="A248" s="96"/>
      <c r="B248" s="94"/>
      <c r="C248" s="95"/>
      <c r="D248" s="95"/>
      <c r="E248" s="95"/>
      <c r="F248" s="95"/>
      <c r="G248" s="78"/>
      <c r="H248" s="2">
        <f t="shared" si="36"/>
        <v>0</v>
      </c>
      <c r="I248" s="2">
        <f t="shared" si="29"/>
        <v>0</v>
      </c>
      <c r="J248" s="2">
        <f t="shared" si="30"/>
        <v>0</v>
      </c>
      <c r="K248" s="2">
        <f t="shared" si="31"/>
        <v>0</v>
      </c>
      <c r="L248" s="2">
        <f t="shared" si="33"/>
        <v>0</v>
      </c>
      <c r="M248" s="2">
        <f t="shared" si="34"/>
        <v>0</v>
      </c>
      <c r="N248" s="2">
        <f t="shared" si="35"/>
        <v>0</v>
      </c>
      <c r="O248" s="2">
        <f t="shared" si="32"/>
        <v>0</v>
      </c>
    </row>
    <row r="249" spans="1:15">
      <c r="A249" s="96"/>
      <c r="B249" s="94"/>
      <c r="C249" s="95"/>
      <c r="D249" s="95"/>
      <c r="E249" s="95"/>
      <c r="F249" s="95"/>
      <c r="G249" s="78"/>
      <c r="H249" s="2">
        <f t="shared" si="36"/>
        <v>0</v>
      </c>
      <c r="I249" s="2">
        <f t="shared" si="29"/>
        <v>0</v>
      </c>
      <c r="J249" s="2">
        <f t="shared" si="30"/>
        <v>0</v>
      </c>
      <c r="K249" s="2">
        <f t="shared" si="31"/>
        <v>0</v>
      </c>
      <c r="L249" s="2">
        <f t="shared" si="33"/>
        <v>0</v>
      </c>
      <c r="M249" s="2">
        <f t="shared" si="34"/>
        <v>0</v>
      </c>
      <c r="N249" s="2">
        <f t="shared" si="35"/>
        <v>0</v>
      </c>
      <c r="O249" s="2">
        <f t="shared" si="32"/>
        <v>0</v>
      </c>
    </row>
    <row r="250" spans="1:15">
      <c r="A250" s="96"/>
      <c r="B250" s="94"/>
      <c r="C250" s="95"/>
      <c r="D250" s="95"/>
      <c r="E250" s="95"/>
      <c r="F250" s="95"/>
      <c r="G250" s="78"/>
      <c r="H250" s="2">
        <f t="shared" si="36"/>
        <v>0</v>
      </c>
      <c r="I250" s="2">
        <f t="shared" si="29"/>
        <v>0</v>
      </c>
      <c r="J250" s="2">
        <f t="shared" si="30"/>
        <v>0</v>
      </c>
      <c r="K250" s="2">
        <f t="shared" si="31"/>
        <v>0</v>
      </c>
      <c r="L250" s="2">
        <f t="shared" si="33"/>
        <v>0</v>
      </c>
      <c r="M250" s="2">
        <f t="shared" si="34"/>
        <v>0</v>
      </c>
      <c r="N250" s="2">
        <f t="shared" si="35"/>
        <v>0</v>
      </c>
      <c r="O250" s="2">
        <f t="shared" si="32"/>
        <v>0</v>
      </c>
    </row>
    <row r="251" spans="1:15">
      <c r="A251" s="96"/>
      <c r="B251" s="94"/>
      <c r="C251" s="95"/>
      <c r="D251" s="95"/>
      <c r="E251" s="95"/>
      <c r="F251" s="95"/>
      <c r="G251" s="78"/>
      <c r="H251" s="2">
        <f t="shared" si="36"/>
        <v>0</v>
      </c>
      <c r="I251" s="2">
        <f t="shared" si="29"/>
        <v>0</v>
      </c>
      <c r="J251" s="2">
        <f t="shared" si="30"/>
        <v>0</v>
      </c>
      <c r="K251" s="2">
        <f t="shared" si="31"/>
        <v>0</v>
      </c>
      <c r="L251" s="2">
        <f t="shared" si="33"/>
        <v>0</v>
      </c>
      <c r="M251" s="2">
        <f t="shared" si="34"/>
        <v>0</v>
      </c>
      <c r="N251" s="2">
        <f t="shared" si="35"/>
        <v>0</v>
      </c>
      <c r="O251" s="2">
        <f t="shared" si="32"/>
        <v>0</v>
      </c>
    </row>
    <row r="252" spans="1:15">
      <c r="A252" s="96"/>
      <c r="B252" s="94"/>
      <c r="C252" s="95"/>
      <c r="D252" s="95"/>
      <c r="E252" s="95"/>
      <c r="F252" s="95"/>
      <c r="G252" s="78"/>
      <c r="H252" s="2">
        <f t="shared" si="36"/>
        <v>0</v>
      </c>
      <c r="I252" s="2">
        <f t="shared" si="29"/>
        <v>0</v>
      </c>
      <c r="J252" s="2">
        <f t="shared" si="30"/>
        <v>0</v>
      </c>
      <c r="K252" s="2">
        <f t="shared" si="31"/>
        <v>0</v>
      </c>
      <c r="L252" s="2">
        <f t="shared" si="33"/>
        <v>0</v>
      </c>
      <c r="M252" s="2">
        <f t="shared" si="34"/>
        <v>0</v>
      </c>
      <c r="N252" s="2">
        <f t="shared" si="35"/>
        <v>0</v>
      </c>
      <c r="O252" s="2">
        <f t="shared" si="32"/>
        <v>0</v>
      </c>
    </row>
    <row r="253" spans="1:15">
      <c r="A253" s="96"/>
      <c r="B253" s="94"/>
      <c r="C253" s="95"/>
      <c r="D253" s="95"/>
      <c r="E253" s="95"/>
      <c r="F253" s="95"/>
      <c r="G253" s="78"/>
      <c r="H253" s="2">
        <f t="shared" si="36"/>
        <v>0</v>
      </c>
      <c r="I253" s="2">
        <f t="shared" si="29"/>
        <v>0</v>
      </c>
      <c r="J253" s="2">
        <f t="shared" si="30"/>
        <v>0</v>
      </c>
      <c r="K253" s="2">
        <f t="shared" si="31"/>
        <v>0</v>
      </c>
      <c r="L253" s="2">
        <f t="shared" si="33"/>
        <v>0</v>
      </c>
      <c r="M253" s="2">
        <f t="shared" si="34"/>
        <v>0</v>
      </c>
      <c r="N253" s="2">
        <f t="shared" si="35"/>
        <v>0</v>
      </c>
      <c r="O253" s="2">
        <f t="shared" si="32"/>
        <v>0</v>
      </c>
    </row>
    <row r="254" spans="1:15">
      <c r="A254" s="96"/>
      <c r="B254" s="94"/>
      <c r="C254" s="95"/>
      <c r="D254" s="95"/>
      <c r="E254" s="95"/>
      <c r="F254" s="95"/>
      <c r="G254" s="78"/>
      <c r="H254" s="2">
        <f t="shared" si="36"/>
        <v>0</v>
      </c>
      <c r="I254" s="2">
        <f t="shared" si="29"/>
        <v>0</v>
      </c>
      <c r="J254" s="2">
        <f t="shared" si="30"/>
        <v>0</v>
      </c>
      <c r="K254" s="2">
        <f t="shared" si="31"/>
        <v>0</v>
      </c>
      <c r="L254" s="2">
        <f t="shared" si="33"/>
        <v>0</v>
      </c>
      <c r="M254" s="2">
        <f t="shared" si="34"/>
        <v>0</v>
      </c>
      <c r="N254" s="2">
        <f t="shared" si="35"/>
        <v>0</v>
      </c>
      <c r="O254" s="2">
        <f t="shared" si="32"/>
        <v>0</v>
      </c>
    </row>
    <row r="255" spans="1:15">
      <c r="A255" s="96"/>
      <c r="B255" s="94"/>
      <c r="C255" s="95"/>
      <c r="D255" s="95"/>
      <c r="E255" s="95"/>
      <c r="F255" s="95"/>
      <c r="G255" s="78"/>
      <c r="H255" s="2">
        <f t="shared" si="36"/>
        <v>0</v>
      </c>
      <c r="I255" s="2">
        <f t="shared" si="29"/>
        <v>0</v>
      </c>
      <c r="J255" s="2">
        <f t="shared" si="30"/>
        <v>0</v>
      </c>
      <c r="K255" s="2">
        <f t="shared" si="31"/>
        <v>0</v>
      </c>
      <c r="L255" s="2">
        <f t="shared" si="33"/>
        <v>0</v>
      </c>
      <c r="M255" s="2">
        <f t="shared" si="34"/>
        <v>0</v>
      </c>
      <c r="N255" s="2">
        <f t="shared" si="35"/>
        <v>0</v>
      </c>
      <c r="O255" s="2">
        <f t="shared" si="32"/>
        <v>0</v>
      </c>
    </row>
    <row r="256" spans="1:15">
      <c r="A256" s="96"/>
      <c r="B256" s="94"/>
      <c r="C256" s="95"/>
      <c r="D256" s="95"/>
      <c r="E256" s="95"/>
      <c r="F256" s="95"/>
      <c r="G256" s="78"/>
      <c r="H256" s="2">
        <f t="shared" si="36"/>
        <v>0</v>
      </c>
      <c r="I256" s="2">
        <f t="shared" si="29"/>
        <v>0</v>
      </c>
      <c r="J256" s="2">
        <f t="shared" si="30"/>
        <v>0</v>
      </c>
      <c r="K256" s="2">
        <f t="shared" si="31"/>
        <v>0</v>
      </c>
      <c r="L256" s="2">
        <f t="shared" si="33"/>
        <v>0</v>
      </c>
      <c r="M256" s="2">
        <f t="shared" si="34"/>
        <v>0</v>
      </c>
      <c r="N256" s="2">
        <f t="shared" si="35"/>
        <v>0</v>
      </c>
      <c r="O256" s="2">
        <f t="shared" si="32"/>
        <v>0</v>
      </c>
    </row>
    <row r="257" spans="1:15">
      <c r="A257" s="96"/>
      <c r="B257" s="94"/>
      <c r="C257" s="95"/>
      <c r="D257" s="95"/>
      <c r="E257" s="95"/>
      <c r="F257" s="95"/>
      <c r="G257" s="78"/>
      <c r="H257" s="2">
        <f t="shared" si="36"/>
        <v>0</v>
      </c>
      <c r="I257" s="2">
        <f t="shared" si="29"/>
        <v>0</v>
      </c>
      <c r="J257" s="2">
        <f t="shared" si="30"/>
        <v>0</v>
      </c>
      <c r="K257" s="2">
        <f t="shared" si="31"/>
        <v>0</v>
      </c>
      <c r="L257" s="2">
        <f t="shared" si="33"/>
        <v>0</v>
      </c>
      <c r="M257" s="2">
        <f t="shared" si="34"/>
        <v>0</v>
      </c>
      <c r="N257" s="2">
        <f t="shared" si="35"/>
        <v>0</v>
      </c>
      <c r="O257" s="2">
        <f t="shared" si="32"/>
        <v>0</v>
      </c>
    </row>
    <row r="258" spans="1:15">
      <c r="A258" s="96"/>
      <c r="B258" s="94"/>
      <c r="C258" s="95"/>
      <c r="D258" s="95"/>
      <c r="E258" s="95"/>
      <c r="F258" s="95"/>
      <c r="G258" s="78"/>
      <c r="H258" s="2">
        <f t="shared" si="36"/>
        <v>0</v>
      </c>
      <c r="I258" s="2">
        <f t="shared" si="29"/>
        <v>0</v>
      </c>
      <c r="J258" s="2">
        <f t="shared" si="30"/>
        <v>0</v>
      </c>
      <c r="K258" s="2">
        <f t="shared" si="31"/>
        <v>0</v>
      </c>
      <c r="L258" s="2">
        <f t="shared" si="33"/>
        <v>0</v>
      </c>
      <c r="M258" s="2">
        <f t="shared" si="34"/>
        <v>0</v>
      </c>
      <c r="N258" s="2">
        <f t="shared" si="35"/>
        <v>0</v>
      </c>
      <c r="O258" s="2">
        <f t="shared" si="32"/>
        <v>0</v>
      </c>
    </row>
    <row r="259" spans="1:15">
      <c r="A259" s="96"/>
      <c r="B259" s="94"/>
      <c r="C259" s="95"/>
      <c r="D259" s="95"/>
      <c r="E259" s="95"/>
      <c r="F259" s="95"/>
      <c r="G259" s="78"/>
      <c r="H259" s="2">
        <f t="shared" si="36"/>
        <v>0</v>
      </c>
      <c r="I259" s="2">
        <f t="shared" si="29"/>
        <v>0</v>
      </c>
      <c r="J259" s="2">
        <f t="shared" si="30"/>
        <v>0</v>
      </c>
      <c r="K259" s="2">
        <f t="shared" si="31"/>
        <v>0</v>
      </c>
      <c r="L259" s="2">
        <f t="shared" si="33"/>
        <v>0</v>
      </c>
      <c r="M259" s="2">
        <f t="shared" si="34"/>
        <v>0</v>
      </c>
      <c r="N259" s="2">
        <f t="shared" si="35"/>
        <v>0</v>
      </c>
      <c r="O259" s="2">
        <f t="shared" si="32"/>
        <v>0</v>
      </c>
    </row>
    <row r="260" spans="1:15">
      <c r="A260" s="96"/>
      <c r="B260" s="94"/>
      <c r="C260" s="95"/>
      <c r="D260" s="95"/>
      <c r="E260" s="95"/>
      <c r="F260" s="95"/>
      <c r="G260" s="78"/>
      <c r="H260" s="2">
        <f t="shared" si="36"/>
        <v>0</v>
      </c>
      <c r="I260" s="2">
        <f t="shared" si="29"/>
        <v>0</v>
      </c>
      <c r="J260" s="2">
        <f t="shared" si="30"/>
        <v>0</v>
      </c>
      <c r="K260" s="2">
        <f t="shared" si="31"/>
        <v>0</v>
      </c>
      <c r="L260" s="2">
        <f t="shared" si="33"/>
        <v>0</v>
      </c>
      <c r="M260" s="2">
        <f t="shared" si="34"/>
        <v>0</v>
      </c>
      <c r="N260" s="2">
        <f t="shared" si="35"/>
        <v>0</v>
      </c>
      <c r="O260" s="2">
        <f t="shared" si="32"/>
        <v>0</v>
      </c>
    </row>
    <row r="261" spans="1:15">
      <c r="A261" s="96"/>
      <c r="B261" s="94"/>
      <c r="C261" s="95"/>
      <c r="D261" s="95"/>
      <c r="E261" s="95"/>
      <c r="F261" s="95"/>
      <c r="G261" s="78"/>
      <c r="H261" s="2">
        <f t="shared" si="36"/>
        <v>0</v>
      </c>
      <c r="I261" s="2">
        <f t="shared" si="29"/>
        <v>0</v>
      </c>
      <c r="J261" s="2">
        <f t="shared" si="30"/>
        <v>0</v>
      </c>
      <c r="K261" s="2">
        <f t="shared" si="31"/>
        <v>0</v>
      </c>
      <c r="L261" s="2">
        <f t="shared" si="33"/>
        <v>0</v>
      </c>
      <c r="M261" s="2">
        <f t="shared" si="34"/>
        <v>0</v>
      </c>
      <c r="N261" s="2">
        <f t="shared" si="35"/>
        <v>0</v>
      </c>
      <c r="O261" s="2">
        <f t="shared" si="32"/>
        <v>0</v>
      </c>
    </row>
    <row r="262" spans="1:15">
      <c r="A262" s="96"/>
      <c r="B262" s="94"/>
      <c r="C262" s="95"/>
      <c r="D262" s="95"/>
      <c r="E262" s="95"/>
      <c r="F262" s="95"/>
      <c r="G262" s="78"/>
      <c r="H262" s="2">
        <f t="shared" si="36"/>
        <v>0</v>
      </c>
      <c r="I262" s="2">
        <f t="shared" ref="I262:I304" si="37">IF($G262="y",$C262,0)</f>
        <v>0</v>
      </c>
      <c r="J262" s="2">
        <f t="shared" ref="J262:J304" si="38">IF($G262="y",$E262,0)</f>
        <v>0</v>
      </c>
      <c r="K262" s="2">
        <f t="shared" ref="K262:K304" si="39">IF($G262="y",$F262,0)</f>
        <v>0</v>
      </c>
      <c r="L262" s="2">
        <f t="shared" si="33"/>
        <v>0</v>
      </c>
      <c r="M262" s="2">
        <f t="shared" si="34"/>
        <v>0</v>
      </c>
      <c r="N262" s="2">
        <f t="shared" si="35"/>
        <v>0</v>
      </c>
      <c r="O262" s="2">
        <f t="shared" si="32"/>
        <v>0</v>
      </c>
    </row>
    <row r="263" spans="1:15">
      <c r="A263" s="96"/>
      <c r="B263" s="94"/>
      <c r="C263" s="95"/>
      <c r="D263" s="95"/>
      <c r="E263" s="95"/>
      <c r="F263" s="95"/>
      <c r="G263" s="78"/>
      <c r="H263" s="2">
        <f t="shared" si="36"/>
        <v>0</v>
      </c>
      <c r="I263" s="2">
        <f t="shared" si="37"/>
        <v>0</v>
      </c>
      <c r="J263" s="2">
        <f t="shared" si="38"/>
        <v>0</v>
      </c>
      <c r="K263" s="2">
        <f t="shared" si="39"/>
        <v>0</v>
      </c>
      <c r="L263" s="2">
        <f t="shared" si="33"/>
        <v>0</v>
      </c>
      <c r="M263" s="2">
        <f t="shared" si="34"/>
        <v>0</v>
      </c>
      <c r="N263" s="2">
        <f t="shared" si="35"/>
        <v>0</v>
      </c>
      <c r="O263" s="2">
        <f t="shared" si="32"/>
        <v>0</v>
      </c>
    </row>
    <row r="264" spans="1:15">
      <c r="A264" s="96"/>
      <c r="B264" s="94"/>
      <c r="C264" s="95"/>
      <c r="D264" s="95"/>
      <c r="E264" s="95"/>
      <c r="F264" s="95"/>
      <c r="G264" s="78"/>
      <c r="H264" s="2">
        <f t="shared" si="36"/>
        <v>0</v>
      </c>
      <c r="I264" s="2">
        <f t="shared" si="37"/>
        <v>0</v>
      </c>
      <c r="J264" s="2">
        <f t="shared" si="38"/>
        <v>0</v>
      </c>
      <c r="K264" s="2">
        <f t="shared" si="39"/>
        <v>0</v>
      </c>
      <c r="L264" s="2">
        <f t="shared" si="33"/>
        <v>0</v>
      </c>
      <c r="M264" s="2">
        <f t="shared" si="34"/>
        <v>0</v>
      </c>
      <c r="N264" s="2">
        <f t="shared" si="35"/>
        <v>0</v>
      </c>
      <c r="O264" s="2">
        <f t="shared" si="32"/>
        <v>0</v>
      </c>
    </row>
    <row r="265" spans="1:15">
      <c r="A265" s="96"/>
      <c r="B265" s="94"/>
      <c r="C265" s="95"/>
      <c r="D265" s="95"/>
      <c r="E265" s="95"/>
      <c r="F265" s="95"/>
      <c r="G265" s="78"/>
      <c r="H265" s="2">
        <f t="shared" si="36"/>
        <v>0</v>
      </c>
      <c r="I265" s="2">
        <f t="shared" si="37"/>
        <v>0</v>
      </c>
      <c r="J265" s="2">
        <f t="shared" si="38"/>
        <v>0</v>
      </c>
      <c r="K265" s="2">
        <f t="shared" si="39"/>
        <v>0</v>
      </c>
      <c r="L265" s="2">
        <f t="shared" si="33"/>
        <v>0</v>
      </c>
      <c r="M265" s="2">
        <f t="shared" si="34"/>
        <v>0</v>
      </c>
      <c r="N265" s="2">
        <f t="shared" si="35"/>
        <v>0</v>
      </c>
      <c r="O265" s="2">
        <f t="shared" ref="O265:O304" si="40">SUM(H265:N265)</f>
        <v>0</v>
      </c>
    </row>
    <row r="266" spans="1:15">
      <c r="A266" s="96"/>
      <c r="B266" s="94"/>
      <c r="C266" s="95"/>
      <c r="D266" s="95"/>
      <c r="E266" s="95"/>
      <c r="F266" s="95"/>
      <c r="G266" s="78"/>
      <c r="H266" s="2">
        <f t="shared" si="36"/>
        <v>0</v>
      </c>
      <c r="I266" s="2">
        <f t="shared" si="37"/>
        <v>0</v>
      </c>
      <c r="J266" s="2">
        <f t="shared" si="38"/>
        <v>0</v>
      </c>
      <c r="K266" s="2">
        <f t="shared" si="39"/>
        <v>0</v>
      </c>
      <c r="L266" s="2">
        <f t="shared" ref="L266:L304" si="41">IF($G266="n",$E266,0)</f>
        <v>0</v>
      </c>
      <c r="M266" s="2">
        <f t="shared" ref="M266:M304" si="42">IF($G266="n",$C266,0)</f>
        <v>0</v>
      </c>
      <c r="N266" s="2">
        <f t="shared" ref="N266:N304" si="43">IF($G266="n",F266,0)</f>
        <v>0</v>
      </c>
      <c r="O266" s="2">
        <f t="shared" si="40"/>
        <v>0</v>
      </c>
    </row>
    <row r="267" spans="1:15">
      <c r="A267" s="96"/>
      <c r="B267" s="94"/>
      <c r="C267" s="95"/>
      <c r="D267" s="95"/>
      <c r="E267" s="95"/>
      <c r="F267" s="95"/>
      <c r="G267" s="78"/>
      <c r="H267" s="2">
        <f t="shared" si="36"/>
        <v>0</v>
      </c>
      <c r="I267" s="2">
        <f t="shared" si="37"/>
        <v>0</v>
      </c>
      <c r="J267" s="2">
        <f t="shared" si="38"/>
        <v>0</v>
      </c>
      <c r="K267" s="2">
        <f t="shared" si="39"/>
        <v>0</v>
      </c>
      <c r="L267" s="2">
        <f t="shared" si="41"/>
        <v>0</v>
      </c>
      <c r="M267" s="2">
        <f t="shared" si="42"/>
        <v>0</v>
      </c>
      <c r="N267" s="2">
        <f t="shared" si="43"/>
        <v>0</v>
      </c>
      <c r="O267" s="2">
        <f t="shared" si="40"/>
        <v>0</v>
      </c>
    </row>
    <row r="268" spans="1:15">
      <c r="A268" s="96"/>
      <c r="B268" s="94"/>
      <c r="C268" s="95"/>
      <c r="D268" s="95"/>
      <c r="E268" s="95"/>
      <c r="F268" s="95"/>
      <c r="G268" s="78"/>
      <c r="H268" s="2">
        <f t="shared" si="36"/>
        <v>0</v>
      </c>
      <c r="I268" s="2">
        <f t="shared" si="37"/>
        <v>0</v>
      </c>
      <c r="J268" s="2">
        <f t="shared" si="38"/>
        <v>0</v>
      </c>
      <c r="K268" s="2">
        <f t="shared" si="39"/>
        <v>0</v>
      </c>
      <c r="L268" s="2">
        <f t="shared" si="41"/>
        <v>0</v>
      </c>
      <c r="M268" s="2">
        <f t="shared" si="42"/>
        <v>0</v>
      </c>
      <c r="N268" s="2">
        <f t="shared" si="43"/>
        <v>0</v>
      </c>
      <c r="O268" s="2">
        <f t="shared" si="40"/>
        <v>0</v>
      </c>
    </row>
    <row r="269" spans="1:15">
      <c r="A269" s="96"/>
      <c r="B269" s="94"/>
      <c r="C269" s="95"/>
      <c r="D269" s="95"/>
      <c r="E269" s="95"/>
      <c r="F269" s="95"/>
      <c r="G269" s="78"/>
      <c r="H269" s="2">
        <f t="shared" si="36"/>
        <v>0</v>
      </c>
      <c r="I269" s="2">
        <f t="shared" si="37"/>
        <v>0</v>
      </c>
      <c r="J269" s="2">
        <f t="shared" si="38"/>
        <v>0</v>
      </c>
      <c r="K269" s="2">
        <f t="shared" si="39"/>
        <v>0</v>
      </c>
      <c r="L269" s="2">
        <f t="shared" si="41"/>
        <v>0</v>
      </c>
      <c r="M269" s="2">
        <f t="shared" si="42"/>
        <v>0</v>
      </c>
      <c r="N269" s="2">
        <f t="shared" si="43"/>
        <v>0</v>
      </c>
      <c r="O269" s="2">
        <f t="shared" si="40"/>
        <v>0</v>
      </c>
    </row>
    <row r="270" spans="1:15">
      <c r="A270" s="96"/>
      <c r="B270" s="94"/>
      <c r="C270" s="95"/>
      <c r="D270" s="95"/>
      <c r="E270" s="95"/>
      <c r="F270" s="95"/>
      <c r="G270" s="78"/>
      <c r="H270" s="2">
        <f t="shared" si="36"/>
        <v>0</v>
      </c>
      <c r="I270" s="2">
        <f t="shared" si="37"/>
        <v>0</v>
      </c>
      <c r="J270" s="2">
        <f t="shared" si="38"/>
        <v>0</v>
      </c>
      <c r="K270" s="2">
        <f t="shared" si="39"/>
        <v>0</v>
      </c>
      <c r="L270" s="2">
        <f t="shared" si="41"/>
        <v>0</v>
      </c>
      <c r="M270" s="2">
        <f t="shared" si="42"/>
        <v>0</v>
      </c>
      <c r="N270" s="2">
        <f t="shared" si="43"/>
        <v>0</v>
      </c>
      <c r="O270" s="2">
        <f t="shared" si="40"/>
        <v>0</v>
      </c>
    </row>
    <row r="271" spans="1:15">
      <c r="A271" s="96"/>
      <c r="B271" s="94"/>
      <c r="C271" s="95"/>
      <c r="D271" s="95"/>
      <c r="E271" s="95"/>
      <c r="F271" s="95"/>
      <c r="G271" s="78"/>
      <c r="H271" s="2">
        <f t="shared" si="36"/>
        <v>0</v>
      </c>
      <c r="I271" s="2">
        <f t="shared" si="37"/>
        <v>0</v>
      </c>
      <c r="J271" s="2">
        <f t="shared" si="38"/>
        <v>0</v>
      </c>
      <c r="K271" s="2">
        <f t="shared" si="39"/>
        <v>0</v>
      </c>
      <c r="L271" s="2">
        <f t="shared" si="41"/>
        <v>0</v>
      </c>
      <c r="M271" s="2">
        <f t="shared" si="42"/>
        <v>0</v>
      </c>
      <c r="N271" s="2">
        <f t="shared" si="43"/>
        <v>0</v>
      </c>
      <c r="O271" s="2">
        <f t="shared" si="40"/>
        <v>0</v>
      </c>
    </row>
    <row r="272" spans="1:15">
      <c r="A272" s="96"/>
      <c r="B272" s="94"/>
      <c r="C272" s="95"/>
      <c r="D272" s="95"/>
      <c r="E272" s="95"/>
      <c r="F272" s="95"/>
      <c r="G272" s="78"/>
      <c r="H272" s="2">
        <f t="shared" si="36"/>
        <v>0</v>
      </c>
      <c r="I272" s="2">
        <f t="shared" si="37"/>
        <v>0</v>
      </c>
      <c r="J272" s="2">
        <f t="shared" si="38"/>
        <v>0</v>
      </c>
      <c r="K272" s="2">
        <f t="shared" si="39"/>
        <v>0</v>
      </c>
      <c r="L272" s="2">
        <f t="shared" si="41"/>
        <v>0</v>
      </c>
      <c r="M272" s="2">
        <f t="shared" si="42"/>
        <v>0</v>
      </c>
      <c r="N272" s="2">
        <f t="shared" si="43"/>
        <v>0</v>
      </c>
      <c r="O272" s="2">
        <f t="shared" si="40"/>
        <v>0</v>
      </c>
    </row>
    <row r="273" spans="1:15">
      <c r="A273" s="96"/>
      <c r="B273" s="94"/>
      <c r="C273" s="95"/>
      <c r="D273" s="95"/>
      <c r="E273" s="95"/>
      <c r="F273" s="95"/>
      <c r="G273" s="78"/>
      <c r="H273" s="2">
        <f t="shared" si="36"/>
        <v>0</v>
      </c>
      <c r="I273" s="2">
        <f t="shared" si="37"/>
        <v>0</v>
      </c>
      <c r="J273" s="2">
        <f t="shared" si="38"/>
        <v>0</v>
      </c>
      <c r="K273" s="2">
        <f t="shared" si="39"/>
        <v>0</v>
      </c>
      <c r="L273" s="2">
        <f t="shared" si="41"/>
        <v>0</v>
      </c>
      <c r="M273" s="2">
        <f t="shared" si="42"/>
        <v>0</v>
      </c>
      <c r="N273" s="2">
        <f t="shared" si="43"/>
        <v>0</v>
      </c>
      <c r="O273" s="2">
        <f t="shared" si="40"/>
        <v>0</v>
      </c>
    </row>
    <row r="274" spans="1:15">
      <c r="A274" s="96"/>
      <c r="B274" s="94"/>
      <c r="C274" s="95"/>
      <c r="D274" s="95"/>
      <c r="E274" s="95"/>
      <c r="F274" s="95"/>
      <c r="G274" s="78"/>
      <c r="H274" s="2">
        <f t="shared" si="36"/>
        <v>0</v>
      </c>
      <c r="I274" s="2">
        <f t="shared" si="37"/>
        <v>0</v>
      </c>
      <c r="J274" s="2">
        <f t="shared" si="38"/>
        <v>0</v>
      </c>
      <c r="K274" s="2">
        <f t="shared" si="39"/>
        <v>0</v>
      </c>
      <c r="L274" s="2">
        <f t="shared" si="41"/>
        <v>0</v>
      </c>
      <c r="M274" s="2">
        <f t="shared" si="42"/>
        <v>0</v>
      </c>
      <c r="N274" s="2">
        <f t="shared" si="43"/>
        <v>0</v>
      </c>
      <c r="O274" s="2">
        <f t="shared" si="40"/>
        <v>0</v>
      </c>
    </row>
    <row r="275" spans="1:15">
      <c r="A275" s="96"/>
      <c r="B275" s="94"/>
      <c r="C275" s="95"/>
      <c r="D275" s="95"/>
      <c r="E275" s="95"/>
      <c r="F275" s="95"/>
      <c r="G275" s="78"/>
      <c r="H275" s="2">
        <f t="shared" si="36"/>
        <v>0</v>
      </c>
      <c r="I275" s="2">
        <f t="shared" si="37"/>
        <v>0</v>
      </c>
      <c r="J275" s="2">
        <f t="shared" si="38"/>
        <v>0</v>
      </c>
      <c r="K275" s="2">
        <f t="shared" si="39"/>
        <v>0</v>
      </c>
      <c r="L275" s="2">
        <f t="shared" si="41"/>
        <v>0</v>
      </c>
      <c r="M275" s="2">
        <f t="shared" si="42"/>
        <v>0</v>
      </c>
      <c r="N275" s="2">
        <f t="shared" si="43"/>
        <v>0</v>
      </c>
      <c r="O275" s="2">
        <f t="shared" si="40"/>
        <v>0</v>
      </c>
    </row>
    <row r="276" spans="1:15">
      <c r="A276" s="96"/>
      <c r="B276" s="94"/>
      <c r="C276" s="95"/>
      <c r="D276" s="95"/>
      <c r="E276" s="95"/>
      <c r="F276" s="95"/>
      <c r="G276" s="78"/>
      <c r="H276" s="2">
        <f t="shared" si="36"/>
        <v>0</v>
      </c>
      <c r="I276" s="2">
        <f t="shared" si="37"/>
        <v>0</v>
      </c>
      <c r="J276" s="2">
        <f t="shared" si="38"/>
        <v>0</v>
      </c>
      <c r="K276" s="2">
        <f t="shared" si="39"/>
        <v>0</v>
      </c>
      <c r="L276" s="2">
        <f t="shared" si="41"/>
        <v>0</v>
      </c>
      <c r="M276" s="2">
        <f t="shared" si="42"/>
        <v>0</v>
      </c>
      <c r="N276" s="2">
        <f t="shared" si="43"/>
        <v>0</v>
      </c>
      <c r="O276" s="2">
        <f t="shared" si="40"/>
        <v>0</v>
      </c>
    </row>
    <row r="277" spans="1:15">
      <c r="A277" s="96"/>
      <c r="B277" s="94"/>
      <c r="C277" s="95"/>
      <c r="D277" s="95"/>
      <c r="E277" s="95"/>
      <c r="F277" s="95"/>
      <c r="G277" s="78"/>
      <c r="H277" s="2">
        <f t="shared" si="36"/>
        <v>0</v>
      </c>
      <c r="I277" s="2">
        <f t="shared" si="37"/>
        <v>0</v>
      </c>
      <c r="J277" s="2">
        <f t="shared" si="38"/>
        <v>0</v>
      </c>
      <c r="K277" s="2">
        <f t="shared" si="39"/>
        <v>0</v>
      </c>
      <c r="L277" s="2">
        <f t="shared" si="41"/>
        <v>0</v>
      </c>
      <c r="M277" s="2">
        <f t="shared" si="42"/>
        <v>0</v>
      </c>
      <c r="N277" s="2">
        <f t="shared" si="43"/>
        <v>0</v>
      </c>
      <c r="O277" s="2">
        <f t="shared" si="40"/>
        <v>0</v>
      </c>
    </row>
    <row r="278" spans="1:15">
      <c r="A278" s="96"/>
      <c r="B278" s="94"/>
      <c r="C278" s="95"/>
      <c r="D278" s="95"/>
      <c r="E278" s="95"/>
      <c r="F278" s="95"/>
      <c r="G278" s="78"/>
      <c r="H278" s="2">
        <f t="shared" si="36"/>
        <v>0</v>
      </c>
      <c r="I278" s="2">
        <f t="shared" si="37"/>
        <v>0</v>
      </c>
      <c r="J278" s="2">
        <f t="shared" si="38"/>
        <v>0</v>
      </c>
      <c r="K278" s="2">
        <f t="shared" si="39"/>
        <v>0</v>
      </c>
      <c r="L278" s="2">
        <f t="shared" si="41"/>
        <v>0</v>
      </c>
      <c r="M278" s="2">
        <f t="shared" si="42"/>
        <v>0</v>
      </c>
      <c r="N278" s="2">
        <f t="shared" si="43"/>
        <v>0</v>
      </c>
      <c r="O278" s="2">
        <f t="shared" si="40"/>
        <v>0</v>
      </c>
    </row>
    <row r="279" spans="1:15">
      <c r="A279" s="96"/>
      <c r="B279" s="94"/>
      <c r="C279" s="95"/>
      <c r="D279" s="95"/>
      <c r="E279" s="95"/>
      <c r="F279" s="95"/>
      <c r="G279" s="78"/>
      <c r="H279" s="2">
        <f t="shared" si="36"/>
        <v>0</v>
      </c>
      <c r="I279" s="2">
        <f t="shared" si="37"/>
        <v>0</v>
      </c>
      <c r="J279" s="2">
        <f t="shared" si="38"/>
        <v>0</v>
      </c>
      <c r="K279" s="2">
        <f t="shared" si="39"/>
        <v>0</v>
      </c>
      <c r="L279" s="2">
        <f t="shared" si="41"/>
        <v>0</v>
      </c>
      <c r="M279" s="2">
        <f t="shared" si="42"/>
        <v>0</v>
      </c>
      <c r="N279" s="2">
        <f t="shared" si="43"/>
        <v>0</v>
      </c>
      <c r="O279" s="2">
        <f t="shared" si="40"/>
        <v>0</v>
      </c>
    </row>
    <row r="280" spans="1:15">
      <c r="A280" s="96"/>
      <c r="B280" s="94"/>
      <c r="C280" s="95"/>
      <c r="D280" s="95"/>
      <c r="E280" s="95"/>
      <c r="F280" s="95"/>
      <c r="G280" s="78"/>
      <c r="H280" s="2">
        <f t="shared" ref="H280:H304" si="44">IF($G280="y",$D280,0)</f>
        <v>0</v>
      </c>
      <c r="I280" s="2">
        <f t="shared" si="37"/>
        <v>0</v>
      </c>
      <c r="J280" s="2">
        <f t="shared" si="38"/>
        <v>0</v>
      </c>
      <c r="K280" s="2">
        <f t="shared" si="39"/>
        <v>0</v>
      </c>
      <c r="L280" s="2">
        <f t="shared" si="41"/>
        <v>0</v>
      </c>
      <c r="M280" s="2">
        <f t="shared" si="42"/>
        <v>0</v>
      </c>
      <c r="N280" s="2">
        <f t="shared" si="43"/>
        <v>0</v>
      </c>
      <c r="O280" s="2">
        <f t="shared" si="40"/>
        <v>0</v>
      </c>
    </row>
    <row r="281" spans="1:15">
      <c r="A281" s="96"/>
      <c r="B281" s="94"/>
      <c r="C281" s="95"/>
      <c r="D281" s="95"/>
      <c r="E281" s="95"/>
      <c r="F281" s="95"/>
      <c r="G281" s="78"/>
      <c r="H281" s="2">
        <f t="shared" si="44"/>
        <v>0</v>
      </c>
      <c r="I281" s="2">
        <f t="shared" si="37"/>
        <v>0</v>
      </c>
      <c r="J281" s="2">
        <f t="shared" si="38"/>
        <v>0</v>
      </c>
      <c r="K281" s="2">
        <f t="shared" si="39"/>
        <v>0</v>
      </c>
      <c r="L281" s="2">
        <f t="shared" si="41"/>
        <v>0</v>
      </c>
      <c r="M281" s="2">
        <f t="shared" si="42"/>
        <v>0</v>
      </c>
      <c r="N281" s="2">
        <f t="shared" si="43"/>
        <v>0</v>
      </c>
      <c r="O281" s="2">
        <f t="shared" si="40"/>
        <v>0</v>
      </c>
    </row>
    <row r="282" spans="1:15">
      <c r="A282" s="96"/>
      <c r="B282" s="94"/>
      <c r="C282" s="95"/>
      <c r="D282" s="95"/>
      <c r="E282" s="95"/>
      <c r="F282" s="95"/>
      <c r="G282" s="78"/>
      <c r="H282" s="2">
        <f t="shared" si="44"/>
        <v>0</v>
      </c>
      <c r="I282" s="2">
        <f t="shared" si="37"/>
        <v>0</v>
      </c>
      <c r="J282" s="2">
        <f t="shared" si="38"/>
        <v>0</v>
      </c>
      <c r="K282" s="2">
        <f t="shared" si="39"/>
        <v>0</v>
      </c>
      <c r="L282" s="2">
        <f t="shared" si="41"/>
        <v>0</v>
      </c>
      <c r="M282" s="2">
        <f t="shared" si="42"/>
        <v>0</v>
      </c>
      <c r="N282" s="2">
        <f t="shared" si="43"/>
        <v>0</v>
      </c>
      <c r="O282" s="2">
        <f t="shared" si="40"/>
        <v>0</v>
      </c>
    </row>
    <row r="283" spans="1:15">
      <c r="A283" s="96"/>
      <c r="B283" s="94"/>
      <c r="C283" s="95"/>
      <c r="D283" s="95"/>
      <c r="E283" s="95"/>
      <c r="F283" s="95"/>
      <c r="G283" s="78"/>
      <c r="H283" s="2">
        <f t="shared" si="44"/>
        <v>0</v>
      </c>
      <c r="I283" s="2">
        <f t="shared" si="37"/>
        <v>0</v>
      </c>
      <c r="J283" s="2">
        <f t="shared" si="38"/>
        <v>0</v>
      </c>
      <c r="K283" s="2">
        <f t="shared" si="39"/>
        <v>0</v>
      </c>
      <c r="L283" s="2">
        <f t="shared" si="41"/>
        <v>0</v>
      </c>
      <c r="M283" s="2">
        <f t="shared" si="42"/>
        <v>0</v>
      </c>
      <c r="N283" s="2">
        <f t="shared" si="43"/>
        <v>0</v>
      </c>
      <c r="O283" s="2">
        <f t="shared" si="40"/>
        <v>0</v>
      </c>
    </row>
    <row r="284" spans="1:15">
      <c r="A284" s="96"/>
      <c r="B284" s="94"/>
      <c r="C284" s="95"/>
      <c r="D284" s="95"/>
      <c r="E284" s="95"/>
      <c r="F284" s="95"/>
      <c r="G284" s="78"/>
      <c r="H284" s="2">
        <f t="shared" si="44"/>
        <v>0</v>
      </c>
      <c r="I284" s="2">
        <f t="shared" si="37"/>
        <v>0</v>
      </c>
      <c r="J284" s="2">
        <f t="shared" si="38"/>
        <v>0</v>
      </c>
      <c r="K284" s="2">
        <f t="shared" si="39"/>
        <v>0</v>
      </c>
      <c r="L284" s="2">
        <f t="shared" si="41"/>
        <v>0</v>
      </c>
      <c r="M284" s="2">
        <f t="shared" si="42"/>
        <v>0</v>
      </c>
      <c r="N284" s="2">
        <f t="shared" si="43"/>
        <v>0</v>
      </c>
      <c r="O284" s="2">
        <f t="shared" si="40"/>
        <v>0</v>
      </c>
    </row>
    <row r="285" spans="1:15">
      <c r="A285" s="96"/>
      <c r="B285" s="94"/>
      <c r="C285" s="95"/>
      <c r="D285" s="95"/>
      <c r="E285" s="95"/>
      <c r="F285" s="95"/>
      <c r="G285" s="78"/>
      <c r="H285" s="2">
        <f t="shared" si="44"/>
        <v>0</v>
      </c>
      <c r="I285" s="2">
        <f t="shared" si="37"/>
        <v>0</v>
      </c>
      <c r="J285" s="2">
        <f t="shared" si="38"/>
        <v>0</v>
      </c>
      <c r="K285" s="2">
        <f t="shared" si="39"/>
        <v>0</v>
      </c>
      <c r="L285" s="2">
        <f t="shared" si="41"/>
        <v>0</v>
      </c>
      <c r="M285" s="2">
        <f t="shared" si="42"/>
        <v>0</v>
      </c>
      <c r="N285" s="2">
        <f t="shared" si="43"/>
        <v>0</v>
      </c>
      <c r="O285" s="2">
        <f t="shared" si="40"/>
        <v>0</v>
      </c>
    </row>
    <row r="286" spans="1:15">
      <c r="A286" s="96"/>
      <c r="B286" s="94"/>
      <c r="C286" s="95"/>
      <c r="D286" s="95"/>
      <c r="E286" s="95"/>
      <c r="F286" s="95"/>
      <c r="G286" s="78"/>
      <c r="H286" s="2">
        <f t="shared" si="44"/>
        <v>0</v>
      </c>
      <c r="I286" s="2">
        <f t="shared" si="37"/>
        <v>0</v>
      </c>
      <c r="J286" s="2">
        <f t="shared" si="38"/>
        <v>0</v>
      </c>
      <c r="K286" s="2">
        <f t="shared" si="39"/>
        <v>0</v>
      </c>
      <c r="L286" s="2">
        <f t="shared" si="41"/>
        <v>0</v>
      </c>
      <c r="M286" s="2">
        <f t="shared" si="42"/>
        <v>0</v>
      </c>
      <c r="N286" s="2">
        <f t="shared" si="43"/>
        <v>0</v>
      </c>
      <c r="O286" s="2">
        <f t="shared" si="40"/>
        <v>0</v>
      </c>
    </row>
    <row r="287" spans="1:15">
      <c r="A287" s="96"/>
      <c r="B287" s="94"/>
      <c r="C287" s="95"/>
      <c r="D287" s="95"/>
      <c r="E287" s="95"/>
      <c r="F287" s="95"/>
      <c r="G287" s="78"/>
      <c r="H287" s="2">
        <f t="shared" si="44"/>
        <v>0</v>
      </c>
      <c r="I287" s="2">
        <f t="shared" si="37"/>
        <v>0</v>
      </c>
      <c r="J287" s="2">
        <f t="shared" si="38"/>
        <v>0</v>
      </c>
      <c r="K287" s="2">
        <f t="shared" si="39"/>
        <v>0</v>
      </c>
      <c r="L287" s="2">
        <f t="shared" si="41"/>
        <v>0</v>
      </c>
      <c r="M287" s="2">
        <f t="shared" si="42"/>
        <v>0</v>
      </c>
      <c r="N287" s="2">
        <f t="shared" si="43"/>
        <v>0</v>
      </c>
      <c r="O287" s="2">
        <f t="shared" si="40"/>
        <v>0</v>
      </c>
    </row>
    <row r="288" spans="1:15">
      <c r="A288" s="96"/>
      <c r="B288" s="94"/>
      <c r="C288" s="95"/>
      <c r="D288" s="95"/>
      <c r="E288" s="95"/>
      <c r="F288" s="95"/>
      <c r="G288" s="78"/>
      <c r="H288" s="2">
        <f t="shared" si="44"/>
        <v>0</v>
      </c>
      <c r="I288" s="2">
        <f t="shared" si="37"/>
        <v>0</v>
      </c>
      <c r="J288" s="2">
        <f t="shared" si="38"/>
        <v>0</v>
      </c>
      <c r="K288" s="2">
        <f t="shared" si="39"/>
        <v>0</v>
      </c>
      <c r="L288" s="2">
        <f t="shared" si="41"/>
        <v>0</v>
      </c>
      <c r="M288" s="2">
        <f t="shared" si="42"/>
        <v>0</v>
      </c>
      <c r="N288" s="2">
        <f t="shared" si="43"/>
        <v>0</v>
      </c>
      <c r="O288" s="2">
        <f t="shared" si="40"/>
        <v>0</v>
      </c>
    </row>
    <row r="289" spans="1:15">
      <c r="A289" s="96"/>
      <c r="B289" s="94"/>
      <c r="C289" s="95"/>
      <c r="D289" s="95"/>
      <c r="E289" s="95"/>
      <c r="F289" s="95"/>
      <c r="G289" s="78"/>
      <c r="H289" s="2">
        <f t="shared" si="44"/>
        <v>0</v>
      </c>
      <c r="I289" s="2">
        <f t="shared" si="37"/>
        <v>0</v>
      </c>
      <c r="J289" s="2">
        <f t="shared" si="38"/>
        <v>0</v>
      </c>
      <c r="K289" s="2">
        <f t="shared" si="39"/>
        <v>0</v>
      </c>
      <c r="L289" s="2">
        <f t="shared" si="41"/>
        <v>0</v>
      </c>
      <c r="M289" s="2">
        <f t="shared" si="42"/>
        <v>0</v>
      </c>
      <c r="N289" s="2">
        <f t="shared" si="43"/>
        <v>0</v>
      </c>
      <c r="O289" s="2">
        <f t="shared" si="40"/>
        <v>0</v>
      </c>
    </row>
    <row r="290" spans="1:15">
      <c r="A290" s="96"/>
      <c r="B290" s="94"/>
      <c r="C290" s="95"/>
      <c r="D290" s="95"/>
      <c r="E290" s="95"/>
      <c r="F290" s="95"/>
      <c r="G290" s="78"/>
      <c r="H290" s="2">
        <f t="shared" si="44"/>
        <v>0</v>
      </c>
      <c r="I290" s="2">
        <f t="shared" si="37"/>
        <v>0</v>
      </c>
      <c r="J290" s="2">
        <f t="shared" si="38"/>
        <v>0</v>
      </c>
      <c r="K290" s="2">
        <f t="shared" si="39"/>
        <v>0</v>
      </c>
      <c r="L290" s="2">
        <f t="shared" si="41"/>
        <v>0</v>
      </c>
      <c r="M290" s="2">
        <f t="shared" si="42"/>
        <v>0</v>
      </c>
      <c r="N290" s="2">
        <f t="shared" si="43"/>
        <v>0</v>
      </c>
      <c r="O290" s="2">
        <f t="shared" si="40"/>
        <v>0</v>
      </c>
    </row>
    <row r="291" spans="1:15">
      <c r="A291" s="96"/>
      <c r="B291" s="94"/>
      <c r="C291" s="95"/>
      <c r="D291" s="95"/>
      <c r="E291" s="95"/>
      <c r="F291" s="95"/>
      <c r="G291" s="78"/>
      <c r="H291" s="2">
        <f t="shared" si="44"/>
        <v>0</v>
      </c>
      <c r="I291" s="2">
        <f t="shared" si="37"/>
        <v>0</v>
      </c>
      <c r="J291" s="2">
        <f t="shared" si="38"/>
        <v>0</v>
      </c>
      <c r="K291" s="2">
        <f t="shared" si="39"/>
        <v>0</v>
      </c>
      <c r="L291" s="2">
        <f t="shared" si="41"/>
        <v>0</v>
      </c>
      <c r="M291" s="2">
        <f t="shared" si="42"/>
        <v>0</v>
      </c>
      <c r="N291" s="2">
        <f t="shared" si="43"/>
        <v>0</v>
      </c>
      <c r="O291" s="2">
        <f t="shared" si="40"/>
        <v>0</v>
      </c>
    </row>
    <row r="292" spans="1:15">
      <c r="A292" s="96"/>
      <c r="B292" s="94"/>
      <c r="C292" s="95"/>
      <c r="D292" s="95"/>
      <c r="E292" s="95"/>
      <c r="F292" s="95"/>
      <c r="G292" s="78"/>
      <c r="H292" s="2">
        <f t="shared" si="44"/>
        <v>0</v>
      </c>
      <c r="I292" s="2">
        <f t="shared" si="37"/>
        <v>0</v>
      </c>
      <c r="J292" s="2">
        <f t="shared" si="38"/>
        <v>0</v>
      </c>
      <c r="K292" s="2">
        <f t="shared" si="39"/>
        <v>0</v>
      </c>
      <c r="L292" s="2">
        <f t="shared" si="41"/>
        <v>0</v>
      </c>
      <c r="M292" s="2">
        <f t="shared" si="42"/>
        <v>0</v>
      </c>
      <c r="N292" s="2">
        <f t="shared" si="43"/>
        <v>0</v>
      </c>
      <c r="O292" s="2">
        <f t="shared" si="40"/>
        <v>0</v>
      </c>
    </row>
    <row r="293" spans="1:15">
      <c r="A293" s="96"/>
      <c r="B293" s="94"/>
      <c r="C293" s="95"/>
      <c r="D293" s="95"/>
      <c r="E293" s="95"/>
      <c r="F293" s="95"/>
      <c r="G293" s="78"/>
      <c r="H293" s="2">
        <f t="shared" si="44"/>
        <v>0</v>
      </c>
      <c r="I293" s="2">
        <f t="shared" si="37"/>
        <v>0</v>
      </c>
      <c r="J293" s="2">
        <f t="shared" si="38"/>
        <v>0</v>
      </c>
      <c r="K293" s="2">
        <f t="shared" si="39"/>
        <v>0</v>
      </c>
      <c r="L293" s="2">
        <f t="shared" si="41"/>
        <v>0</v>
      </c>
      <c r="M293" s="2">
        <f t="shared" si="42"/>
        <v>0</v>
      </c>
      <c r="N293" s="2">
        <f t="shared" si="43"/>
        <v>0</v>
      </c>
      <c r="O293" s="2">
        <f t="shared" si="40"/>
        <v>0</v>
      </c>
    </row>
    <row r="294" spans="1:15">
      <c r="A294" s="96"/>
      <c r="B294" s="94"/>
      <c r="C294" s="95"/>
      <c r="D294" s="95"/>
      <c r="E294" s="95"/>
      <c r="F294" s="95"/>
      <c r="G294" s="78"/>
      <c r="H294" s="2">
        <f t="shared" si="44"/>
        <v>0</v>
      </c>
      <c r="I294" s="2">
        <f t="shared" si="37"/>
        <v>0</v>
      </c>
      <c r="J294" s="2">
        <f t="shared" si="38"/>
        <v>0</v>
      </c>
      <c r="K294" s="2">
        <f t="shared" si="39"/>
        <v>0</v>
      </c>
      <c r="L294" s="2">
        <f t="shared" si="41"/>
        <v>0</v>
      </c>
      <c r="M294" s="2">
        <f t="shared" si="42"/>
        <v>0</v>
      </c>
      <c r="N294" s="2">
        <f t="shared" si="43"/>
        <v>0</v>
      </c>
      <c r="O294" s="2">
        <f t="shared" si="40"/>
        <v>0</v>
      </c>
    </row>
    <row r="295" spans="1:15">
      <c r="A295" s="96"/>
      <c r="B295" s="94"/>
      <c r="C295" s="95"/>
      <c r="D295" s="95"/>
      <c r="E295" s="95"/>
      <c r="F295" s="95"/>
      <c r="G295" s="78"/>
      <c r="H295" s="2">
        <f t="shared" si="44"/>
        <v>0</v>
      </c>
      <c r="I295" s="2">
        <f t="shared" si="37"/>
        <v>0</v>
      </c>
      <c r="J295" s="2">
        <f t="shared" si="38"/>
        <v>0</v>
      </c>
      <c r="K295" s="2">
        <f t="shared" si="39"/>
        <v>0</v>
      </c>
      <c r="L295" s="2">
        <f t="shared" si="41"/>
        <v>0</v>
      </c>
      <c r="M295" s="2">
        <f t="shared" si="42"/>
        <v>0</v>
      </c>
      <c r="N295" s="2">
        <f t="shared" si="43"/>
        <v>0</v>
      </c>
      <c r="O295" s="2">
        <f t="shared" si="40"/>
        <v>0</v>
      </c>
    </row>
    <row r="296" spans="1:15">
      <c r="A296" s="96"/>
      <c r="B296" s="94"/>
      <c r="C296" s="95"/>
      <c r="D296" s="95"/>
      <c r="E296" s="95"/>
      <c r="F296" s="95"/>
      <c r="G296" s="78"/>
      <c r="H296" s="2">
        <f t="shared" si="44"/>
        <v>0</v>
      </c>
      <c r="I296" s="2">
        <f t="shared" si="37"/>
        <v>0</v>
      </c>
      <c r="J296" s="2">
        <f t="shared" si="38"/>
        <v>0</v>
      </c>
      <c r="K296" s="2">
        <f t="shared" si="39"/>
        <v>0</v>
      </c>
      <c r="L296" s="2">
        <f t="shared" si="41"/>
        <v>0</v>
      </c>
      <c r="M296" s="2">
        <f t="shared" si="42"/>
        <v>0</v>
      </c>
      <c r="N296" s="2">
        <f t="shared" si="43"/>
        <v>0</v>
      </c>
      <c r="O296" s="2">
        <f t="shared" si="40"/>
        <v>0</v>
      </c>
    </row>
    <row r="297" spans="1:15">
      <c r="A297" s="96"/>
      <c r="B297" s="94"/>
      <c r="C297" s="95"/>
      <c r="D297" s="95"/>
      <c r="E297" s="95"/>
      <c r="F297" s="95"/>
      <c r="G297" s="78"/>
      <c r="H297" s="2">
        <f t="shared" si="44"/>
        <v>0</v>
      </c>
      <c r="I297" s="2">
        <f t="shared" si="37"/>
        <v>0</v>
      </c>
      <c r="J297" s="2">
        <f t="shared" si="38"/>
        <v>0</v>
      </c>
      <c r="K297" s="2">
        <f t="shared" si="39"/>
        <v>0</v>
      </c>
      <c r="L297" s="2">
        <f t="shared" si="41"/>
        <v>0</v>
      </c>
      <c r="M297" s="2">
        <f t="shared" si="42"/>
        <v>0</v>
      </c>
      <c r="N297" s="2">
        <f t="shared" si="43"/>
        <v>0</v>
      </c>
      <c r="O297" s="2">
        <f t="shared" si="40"/>
        <v>0</v>
      </c>
    </row>
    <row r="298" spans="1:15">
      <c r="A298" s="96"/>
      <c r="B298" s="94"/>
      <c r="C298" s="95"/>
      <c r="D298" s="95"/>
      <c r="E298" s="95"/>
      <c r="F298" s="95"/>
      <c r="G298" s="78"/>
      <c r="H298" s="2">
        <f t="shared" si="44"/>
        <v>0</v>
      </c>
      <c r="I298" s="2">
        <f t="shared" si="37"/>
        <v>0</v>
      </c>
      <c r="J298" s="2">
        <f t="shared" si="38"/>
        <v>0</v>
      </c>
      <c r="K298" s="2">
        <f t="shared" si="39"/>
        <v>0</v>
      </c>
      <c r="L298" s="2">
        <f t="shared" si="41"/>
        <v>0</v>
      </c>
      <c r="M298" s="2">
        <f t="shared" si="42"/>
        <v>0</v>
      </c>
      <c r="N298" s="2">
        <f t="shared" si="43"/>
        <v>0</v>
      </c>
      <c r="O298" s="2">
        <f t="shared" si="40"/>
        <v>0</v>
      </c>
    </row>
    <row r="299" spans="1:15">
      <c r="A299" s="96"/>
      <c r="B299" s="94"/>
      <c r="C299" s="95"/>
      <c r="D299" s="95"/>
      <c r="E299" s="95"/>
      <c r="F299" s="95"/>
      <c r="G299" s="78"/>
      <c r="H299" s="2">
        <f t="shared" si="44"/>
        <v>0</v>
      </c>
      <c r="I299" s="2">
        <f t="shared" si="37"/>
        <v>0</v>
      </c>
      <c r="J299" s="2">
        <f t="shared" si="38"/>
        <v>0</v>
      </c>
      <c r="K299" s="2">
        <f t="shared" si="39"/>
        <v>0</v>
      </c>
      <c r="L299" s="2">
        <f t="shared" si="41"/>
        <v>0</v>
      </c>
      <c r="M299" s="2">
        <f t="shared" si="42"/>
        <v>0</v>
      </c>
      <c r="N299" s="2">
        <f t="shared" si="43"/>
        <v>0</v>
      </c>
      <c r="O299" s="2">
        <f t="shared" si="40"/>
        <v>0</v>
      </c>
    </row>
    <row r="300" spans="1:15">
      <c r="A300" s="96"/>
      <c r="B300" s="94"/>
      <c r="C300" s="95"/>
      <c r="D300" s="95"/>
      <c r="E300" s="95"/>
      <c r="F300" s="95"/>
      <c r="G300" s="78"/>
      <c r="H300" s="2">
        <f t="shared" si="44"/>
        <v>0</v>
      </c>
      <c r="I300" s="2">
        <f t="shared" si="37"/>
        <v>0</v>
      </c>
      <c r="J300" s="2">
        <f t="shared" si="38"/>
        <v>0</v>
      </c>
      <c r="K300" s="2">
        <f t="shared" si="39"/>
        <v>0</v>
      </c>
      <c r="L300" s="2">
        <f t="shared" si="41"/>
        <v>0</v>
      </c>
      <c r="M300" s="2">
        <f t="shared" si="42"/>
        <v>0</v>
      </c>
      <c r="N300" s="2">
        <f t="shared" si="43"/>
        <v>0</v>
      </c>
      <c r="O300" s="2">
        <f t="shared" si="40"/>
        <v>0</v>
      </c>
    </row>
    <row r="301" spans="1:15">
      <c r="A301" s="96"/>
      <c r="B301" s="94"/>
      <c r="C301" s="95"/>
      <c r="D301" s="95"/>
      <c r="E301" s="95"/>
      <c r="F301" s="95"/>
      <c r="G301" s="78"/>
      <c r="H301" s="2">
        <f t="shared" si="44"/>
        <v>0</v>
      </c>
      <c r="I301" s="2">
        <f t="shared" si="37"/>
        <v>0</v>
      </c>
      <c r="J301" s="2">
        <f t="shared" si="38"/>
        <v>0</v>
      </c>
      <c r="K301" s="2">
        <f t="shared" si="39"/>
        <v>0</v>
      </c>
      <c r="L301" s="2">
        <f t="shared" si="41"/>
        <v>0</v>
      </c>
      <c r="M301" s="2">
        <f t="shared" si="42"/>
        <v>0</v>
      </c>
      <c r="N301" s="2">
        <f t="shared" si="43"/>
        <v>0</v>
      </c>
      <c r="O301" s="2">
        <f t="shared" si="40"/>
        <v>0</v>
      </c>
    </row>
    <row r="302" spans="1:15">
      <c r="A302" s="96"/>
      <c r="B302" s="94"/>
      <c r="C302" s="95"/>
      <c r="D302" s="95"/>
      <c r="E302" s="95"/>
      <c r="F302" s="95"/>
      <c r="G302" s="78"/>
      <c r="H302" s="2">
        <f t="shared" si="44"/>
        <v>0</v>
      </c>
      <c r="I302" s="2">
        <f t="shared" si="37"/>
        <v>0</v>
      </c>
      <c r="J302" s="2">
        <f t="shared" si="38"/>
        <v>0</v>
      </c>
      <c r="K302" s="2">
        <f t="shared" si="39"/>
        <v>0</v>
      </c>
      <c r="L302" s="2">
        <f t="shared" si="41"/>
        <v>0</v>
      </c>
      <c r="M302" s="2">
        <f t="shared" si="42"/>
        <v>0</v>
      </c>
      <c r="N302" s="2">
        <f t="shared" si="43"/>
        <v>0</v>
      </c>
      <c r="O302" s="2">
        <f t="shared" si="40"/>
        <v>0</v>
      </c>
    </row>
    <row r="303" spans="1:15">
      <c r="A303" s="96"/>
      <c r="B303" s="94"/>
      <c r="C303" s="95"/>
      <c r="D303" s="95"/>
      <c r="E303" s="95"/>
      <c r="F303" s="95"/>
      <c r="G303" s="78"/>
      <c r="H303" s="2">
        <f t="shared" si="44"/>
        <v>0</v>
      </c>
      <c r="I303" s="2">
        <f t="shared" si="37"/>
        <v>0</v>
      </c>
      <c r="J303" s="2">
        <f t="shared" si="38"/>
        <v>0</v>
      </c>
      <c r="K303" s="2">
        <f t="shared" si="39"/>
        <v>0</v>
      </c>
      <c r="L303" s="2">
        <f t="shared" si="41"/>
        <v>0</v>
      </c>
      <c r="M303" s="2">
        <f t="shared" si="42"/>
        <v>0</v>
      </c>
      <c r="N303" s="2">
        <f t="shared" si="43"/>
        <v>0</v>
      </c>
      <c r="O303" s="2">
        <f t="shared" si="40"/>
        <v>0</v>
      </c>
    </row>
    <row r="304" spans="1:15">
      <c r="A304" s="96"/>
      <c r="B304" s="94"/>
      <c r="C304" s="95"/>
      <c r="D304" s="95"/>
      <c r="E304" s="95"/>
      <c r="F304" s="95"/>
      <c r="G304" s="78"/>
      <c r="H304" s="2">
        <f t="shared" si="44"/>
        <v>0</v>
      </c>
      <c r="I304" s="2">
        <f t="shared" si="37"/>
        <v>0</v>
      </c>
      <c r="J304" s="2">
        <f t="shared" si="38"/>
        <v>0</v>
      </c>
      <c r="K304" s="2">
        <f t="shared" si="39"/>
        <v>0</v>
      </c>
      <c r="L304" s="2">
        <f t="shared" si="41"/>
        <v>0</v>
      </c>
      <c r="M304" s="2">
        <f t="shared" si="42"/>
        <v>0</v>
      </c>
      <c r="N304" s="2">
        <f t="shared" si="43"/>
        <v>0</v>
      </c>
      <c r="O304" s="2">
        <f t="shared" si="40"/>
        <v>0</v>
      </c>
    </row>
    <row r="305" spans="8:8">
      <c r="H305" s="2"/>
    </row>
  </sheetData>
  <sheetProtection selectLockedCells="1"/>
  <mergeCells count="5">
    <mergeCell ref="A1:L1"/>
    <mergeCell ref="C6:E6"/>
    <mergeCell ref="L5:N5"/>
    <mergeCell ref="I5:K5"/>
    <mergeCell ref="B3:G3"/>
  </mergeCells>
  <phoneticPr fontId="10" type="noConversion"/>
  <dataValidations count="1">
    <dataValidation type="custom" allowBlank="1" showInputMessage="1" showErrorMessage="1" errorTitle="Please use lowercase y or n" promptTitle="y or n" sqref="G8:G304 H8" xr:uid="{00000000-0002-0000-0500-000000000000}">
      <formula1>(OR(G8="y",G8="n"))</formula1>
    </dataValidation>
  </dataValidations>
  <pageMargins left="0.59" right="0.59" top="0.79000000000000015" bottom="0.79000000000000015" header="0.5" footer="0.5"/>
  <pageSetup paperSize="9" scale="88" fitToHeight="6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Help</vt:lpstr>
      <vt:lpstr>Guidance Notes</vt:lpstr>
      <vt:lpstr>Attendance</vt:lpstr>
      <vt:lpstr>Rally Return</vt:lpstr>
      <vt:lpstr>Expenses</vt:lpstr>
      <vt:lpstr>Monies Received</vt:lpstr>
      <vt:lpstr>Attendance!Print_Area</vt:lpstr>
      <vt:lpstr>Expenses!Print_Area</vt:lpstr>
      <vt:lpstr>'Guidance Notes'!Print_Area</vt:lpstr>
      <vt:lpstr>Help!Print_Area</vt:lpstr>
      <vt:lpstr>'Monies Received'!Print_Area</vt:lpstr>
      <vt:lpstr>'Rally Return'!Print_Area</vt:lpstr>
      <vt:lpstr>Attendance!Print_Titles</vt:lpstr>
      <vt:lpstr>Expenses!Print_Titles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Noad</dc:creator>
  <cp:lastModifiedBy>Dave Woodington</cp:lastModifiedBy>
  <cp:lastPrinted>2019-04-23T07:52:29Z</cp:lastPrinted>
  <dcterms:created xsi:type="dcterms:W3CDTF">2008-11-28T20:10:58Z</dcterms:created>
  <dcterms:modified xsi:type="dcterms:W3CDTF">2021-09-11T13:37:54Z</dcterms:modified>
</cp:coreProperties>
</file>